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cfe7333e6276b32/Escritorio/"/>
    </mc:Choice>
  </mc:AlternateContent>
  <xr:revisionPtr revIDLastSave="0" documentId="8_{63E4820D-75A0-4B25-B16F-75F3BEF03954}" xr6:coauthVersionLast="46" xr6:coauthVersionMax="46" xr10:uidLastSave="{00000000-0000-0000-0000-000000000000}"/>
  <bookViews>
    <workbookView xWindow="-90" yWindow="-90" windowWidth="19380" windowHeight="10380" xr2:uid="{E9AECCD9-0D42-41D9-BABC-F7BD4693FE56}"/>
  </bookViews>
  <sheets>
    <sheet name="Histograma" sheetId="1" r:id="rId1"/>
    <sheet name="Matriz VaryCovar" sheetId="2" r:id="rId2"/>
    <sheet name="Forma cuadratica" sheetId="3" r:id="rId3"/>
    <sheet name="Gráfico1" sheetId="5" r:id="rId4"/>
    <sheet name="Regresion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4" l="1" a="1"/>
  <c r="E8" i="4" s="1"/>
  <c r="L13" i="3"/>
  <c r="L14" i="3" s="1"/>
  <c r="L15" i="3" s="1"/>
  <c r="L16" i="3" s="1"/>
  <c r="L17" i="3" s="1"/>
  <c r="L12" i="3"/>
  <c r="F5" i="3"/>
  <c r="E5" i="3"/>
  <c r="D5" i="3"/>
  <c r="L5" i="3" a="1"/>
  <c r="L5" i="3" s="1"/>
  <c r="P2" i="3"/>
  <c r="P1" i="3"/>
  <c r="F7" i="3"/>
  <c r="P3" i="3" s="1"/>
  <c r="N3" i="3"/>
  <c r="M3" i="3"/>
  <c r="L3" i="3"/>
  <c r="N2" i="3"/>
  <c r="M2" i="3"/>
  <c r="L2" i="3"/>
  <c r="N1" i="3"/>
  <c r="M1" i="3"/>
  <c r="L1" i="3"/>
  <c r="F173" i="3"/>
  <c r="J171" i="3" s="1"/>
  <c r="E173" i="3"/>
  <c r="I170" i="3" s="1"/>
  <c r="D173" i="3"/>
  <c r="H169" i="3" s="1"/>
  <c r="A171" i="3"/>
  <c r="B171" i="3" s="1"/>
  <c r="A170" i="3"/>
  <c r="B170" i="3" s="1"/>
  <c r="J169" i="3"/>
  <c r="A169" i="3"/>
  <c r="B169" i="3" s="1"/>
  <c r="A168" i="3"/>
  <c r="B168" i="3" s="1"/>
  <c r="J167" i="3"/>
  <c r="A167" i="3"/>
  <c r="B167" i="3" s="1"/>
  <c r="I166" i="3"/>
  <c r="A166" i="3"/>
  <c r="B166" i="3" s="1"/>
  <c r="J165" i="3"/>
  <c r="A165" i="3"/>
  <c r="B165" i="3" s="1"/>
  <c r="A164" i="3"/>
  <c r="B164" i="3" s="1"/>
  <c r="J163" i="3"/>
  <c r="I163" i="3"/>
  <c r="A163" i="3"/>
  <c r="B163" i="3" s="1"/>
  <c r="H162" i="3"/>
  <c r="A162" i="3"/>
  <c r="B162" i="3" s="1"/>
  <c r="J161" i="3"/>
  <c r="A161" i="3"/>
  <c r="B161" i="3" s="1"/>
  <c r="I160" i="3"/>
  <c r="A160" i="3"/>
  <c r="B160" i="3" s="1"/>
  <c r="J159" i="3"/>
  <c r="A159" i="3"/>
  <c r="B159" i="3" s="1"/>
  <c r="I158" i="3"/>
  <c r="A158" i="3"/>
  <c r="B158" i="3" s="1"/>
  <c r="J157" i="3"/>
  <c r="I157" i="3"/>
  <c r="A157" i="3"/>
  <c r="B157" i="3" s="1"/>
  <c r="I156" i="3"/>
  <c r="A156" i="3"/>
  <c r="B156" i="3" s="1"/>
  <c r="J155" i="3"/>
  <c r="I155" i="3"/>
  <c r="A155" i="3"/>
  <c r="B155" i="3" s="1"/>
  <c r="I154" i="3"/>
  <c r="A154" i="3"/>
  <c r="B154" i="3" s="1"/>
  <c r="J153" i="3"/>
  <c r="A153" i="3"/>
  <c r="B153" i="3" s="1"/>
  <c r="J152" i="3"/>
  <c r="I152" i="3"/>
  <c r="A152" i="3"/>
  <c r="B152" i="3" s="1"/>
  <c r="J151" i="3"/>
  <c r="I151" i="3"/>
  <c r="A151" i="3"/>
  <c r="B151" i="3" s="1"/>
  <c r="J150" i="3"/>
  <c r="I150" i="3"/>
  <c r="A150" i="3"/>
  <c r="B150" i="3" s="1"/>
  <c r="J149" i="3"/>
  <c r="I149" i="3"/>
  <c r="A149" i="3"/>
  <c r="B149" i="3" s="1"/>
  <c r="I148" i="3"/>
  <c r="A148" i="3"/>
  <c r="B148" i="3" s="1"/>
  <c r="J147" i="3"/>
  <c r="A147" i="3"/>
  <c r="B147" i="3" s="1"/>
  <c r="J146" i="3"/>
  <c r="I146" i="3"/>
  <c r="A146" i="3"/>
  <c r="B146" i="3" s="1"/>
  <c r="J145" i="3"/>
  <c r="I145" i="3"/>
  <c r="A145" i="3"/>
  <c r="B145" i="3" s="1"/>
  <c r="J144" i="3"/>
  <c r="I144" i="3"/>
  <c r="A144" i="3"/>
  <c r="B144" i="3" s="1"/>
  <c r="J143" i="3"/>
  <c r="I143" i="3"/>
  <c r="A143" i="3"/>
  <c r="B143" i="3" s="1"/>
  <c r="I142" i="3"/>
  <c r="A142" i="3"/>
  <c r="B142" i="3" s="1"/>
  <c r="J141" i="3"/>
  <c r="A141" i="3"/>
  <c r="B141" i="3" s="1"/>
  <c r="J140" i="3"/>
  <c r="I140" i="3"/>
  <c r="A140" i="3"/>
  <c r="B140" i="3" s="1"/>
  <c r="J139" i="3"/>
  <c r="I139" i="3"/>
  <c r="A139" i="3"/>
  <c r="B139" i="3" s="1"/>
  <c r="J138" i="3"/>
  <c r="I138" i="3"/>
  <c r="A138" i="3"/>
  <c r="B138" i="3" s="1"/>
  <c r="J137" i="3"/>
  <c r="I137" i="3"/>
  <c r="A137" i="3"/>
  <c r="B137" i="3" s="1"/>
  <c r="I136" i="3"/>
  <c r="A136" i="3"/>
  <c r="B136" i="3" s="1"/>
  <c r="J135" i="3"/>
  <c r="A135" i="3"/>
  <c r="B135" i="3" s="1"/>
  <c r="J134" i="3"/>
  <c r="I134" i="3"/>
  <c r="A134" i="3"/>
  <c r="B134" i="3" s="1"/>
  <c r="J133" i="3"/>
  <c r="I133" i="3"/>
  <c r="A133" i="3"/>
  <c r="B133" i="3" s="1"/>
  <c r="J132" i="3"/>
  <c r="I132" i="3"/>
  <c r="A132" i="3"/>
  <c r="B132" i="3" s="1"/>
  <c r="J131" i="3"/>
  <c r="I131" i="3"/>
  <c r="A131" i="3"/>
  <c r="B131" i="3" s="1"/>
  <c r="I130" i="3"/>
  <c r="A130" i="3"/>
  <c r="B130" i="3" s="1"/>
  <c r="J129" i="3"/>
  <c r="A129" i="3"/>
  <c r="B129" i="3" s="1"/>
  <c r="J128" i="3"/>
  <c r="I128" i="3"/>
  <c r="A128" i="3"/>
  <c r="B128" i="3" s="1"/>
  <c r="J127" i="3"/>
  <c r="I127" i="3"/>
  <c r="A127" i="3"/>
  <c r="B127" i="3" s="1"/>
  <c r="J126" i="3"/>
  <c r="I126" i="3"/>
  <c r="A126" i="3"/>
  <c r="B126" i="3" s="1"/>
  <c r="J125" i="3"/>
  <c r="I125" i="3"/>
  <c r="A125" i="3"/>
  <c r="B125" i="3" s="1"/>
  <c r="I124" i="3"/>
  <c r="A124" i="3"/>
  <c r="B124" i="3" s="1"/>
  <c r="J123" i="3"/>
  <c r="A123" i="3"/>
  <c r="B123" i="3" s="1"/>
  <c r="J122" i="3"/>
  <c r="I122" i="3"/>
  <c r="A122" i="3"/>
  <c r="B122" i="3" s="1"/>
  <c r="J121" i="3"/>
  <c r="I121" i="3"/>
  <c r="A121" i="3"/>
  <c r="B121" i="3" s="1"/>
  <c r="J120" i="3"/>
  <c r="I120" i="3"/>
  <c r="A120" i="3"/>
  <c r="B120" i="3" s="1"/>
  <c r="J119" i="3"/>
  <c r="I119" i="3"/>
  <c r="A119" i="3"/>
  <c r="B119" i="3" s="1"/>
  <c r="I118" i="3"/>
  <c r="A118" i="3"/>
  <c r="B118" i="3" s="1"/>
  <c r="J117" i="3"/>
  <c r="I117" i="3"/>
  <c r="H117" i="3"/>
  <c r="A117" i="3"/>
  <c r="B117" i="3" s="1"/>
  <c r="J116" i="3"/>
  <c r="I116" i="3"/>
  <c r="A116" i="3"/>
  <c r="B116" i="3" s="1"/>
  <c r="J115" i="3"/>
  <c r="I115" i="3"/>
  <c r="A115" i="3"/>
  <c r="B115" i="3" s="1"/>
  <c r="J114" i="3"/>
  <c r="I114" i="3"/>
  <c r="A114" i="3"/>
  <c r="B114" i="3" s="1"/>
  <c r="J113" i="3"/>
  <c r="I113" i="3"/>
  <c r="A113" i="3"/>
  <c r="B113" i="3" s="1"/>
  <c r="J112" i="3"/>
  <c r="I112" i="3"/>
  <c r="A112" i="3"/>
  <c r="B112" i="3" s="1"/>
  <c r="J111" i="3"/>
  <c r="I111" i="3"/>
  <c r="A111" i="3"/>
  <c r="B111" i="3" s="1"/>
  <c r="J110" i="3"/>
  <c r="I110" i="3"/>
  <c r="A110" i="3"/>
  <c r="B110" i="3" s="1"/>
  <c r="J109" i="3"/>
  <c r="I109" i="3"/>
  <c r="A109" i="3"/>
  <c r="B109" i="3" s="1"/>
  <c r="J108" i="3"/>
  <c r="I108" i="3"/>
  <c r="A108" i="3"/>
  <c r="B108" i="3" s="1"/>
  <c r="J107" i="3"/>
  <c r="I107" i="3"/>
  <c r="A107" i="3"/>
  <c r="B107" i="3" s="1"/>
  <c r="J106" i="3"/>
  <c r="I106" i="3"/>
  <c r="A106" i="3"/>
  <c r="B106" i="3" s="1"/>
  <c r="J105" i="3"/>
  <c r="I105" i="3"/>
  <c r="A105" i="3"/>
  <c r="B105" i="3" s="1"/>
  <c r="J104" i="3"/>
  <c r="I104" i="3"/>
  <c r="A104" i="3"/>
  <c r="B104" i="3" s="1"/>
  <c r="J103" i="3"/>
  <c r="I103" i="3"/>
  <c r="A103" i="3"/>
  <c r="B103" i="3" s="1"/>
  <c r="J102" i="3"/>
  <c r="I102" i="3"/>
  <c r="A102" i="3"/>
  <c r="B102" i="3" s="1"/>
  <c r="J101" i="3"/>
  <c r="I101" i="3"/>
  <c r="A101" i="3"/>
  <c r="B101" i="3" s="1"/>
  <c r="J100" i="3"/>
  <c r="I100" i="3"/>
  <c r="A100" i="3"/>
  <c r="B100" i="3" s="1"/>
  <c r="J99" i="3"/>
  <c r="I99" i="3"/>
  <c r="A99" i="3"/>
  <c r="B99" i="3" s="1"/>
  <c r="J98" i="3"/>
  <c r="I98" i="3"/>
  <c r="A98" i="3"/>
  <c r="B98" i="3" s="1"/>
  <c r="J97" i="3"/>
  <c r="I97" i="3"/>
  <c r="A97" i="3"/>
  <c r="B97" i="3" s="1"/>
  <c r="J96" i="3"/>
  <c r="I96" i="3"/>
  <c r="A96" i="3"/>
  <c r="B96" i="3" s="1"/>
  <c r="J95" i="3"/>
  <c r="I95" i="3"/>
  <c r="A95" i="3"/>
  <c r="B95" i="3" s="1"/>
  <c r="J94" i="3"/>
  <c r="I94" i="3"/>
  <c r="A94" i="3"/>
  <c r="B94" i="3" s="1"/>
  <c r="J93" i="3"/>
  <c r="I93" i="3"/>
  <c r="A93" i="3"/>
  <c r="B93" i="3" s="1"/>
  <c r="J92" i="3"/>
  <c r="I92" i="3"/>
  <c r="A92" i="3"/>
  <c r="B92" i="3" s="1"/>
  <c r="J91" i="3"/>
  <c r="I91" i="3"/>
  <c r="A91" i="3"/>
  <c r="B91" i="3" s="1"/>
  <c r="J90" i="3"/>
  <c r="I90" i="3"/>
  <c r="A90" i="3"/>
  <c r="B90" i="3" s="1"/>
  <c r="J89" i="3"/>
  <c r="I89" i="3"/>
  <c r="A89" i="3"/>
  <c r="B89" i="3" s="1"/>
  <c r="J88" i="3"/>
  <c r="I88" i="3"/>
  <c r="A88" i="3"/>
  <c r="B88" i="3" s="1"/>
  <c r="J87" i="3"/>
  <c r="I87" i="3"/>
  <c r="A87" i="3"/>
  <c r="B87" i="3" s="1"/>
  <c r="J86" i="3"/>
  <c r="I86" i="3"/>
  <c r="A86" i="3"/>
  <c r="B86" i="3" s="1"/>
  <c r="J85" i="3"/>
  <c r="I85" i="3"/>
  <c r="A85" i="3"/>
  <c r="B85" i="3" s="1"/>
  <c r="J84" i="3"/>
  <c r="I84" i="3"/>
  <c r="A84" i="3"/>
  <c r="B84" i="3" s="1"/>
  <c r="J83" i="3"/>
  <c r="I83" i="3"/>
  <c r="A83" i="3"/>
  <c r="B83" i="3" s="1"/>
  <c r="J82" i="3"/>
  <c r="I82" i="3"/>
  <c r="A82" i="3"/>
  <c r="B82" i="3" s="1"/>
  <c r="J81" i="3"/>
  <c r="I81" i="3"/>
  <c r="A81" i="3"/>
  <c r="B81" i="3" s="1"/>
  <c r="J80" i="3"/>
  <c r="I80" i="3"/>
  <c r="A80" i="3"/>
  <c r="B80" i="3" s="1"/>
  <c r="J79" i="3"/>
  <c r="I79" i="3"/>
  <c r="A79" i="3"/>
  <c r="B79" i="3" s="1"/>
  <c r="J78" i="3"/>
  <c r="I78" i="3"/>
  <c r="A78" i="3"/>
  <c r="B78" i="3" s="1"/>
  <c r="J77" i="3"/>
  <c r="I77" i="3"/>
  <c r="A77" i="3"/>
  <c r="B77" i="3" s="1"/>
  <c r="J76" i="3"/>
  <c r="I76" i="3"/>
  <c r="A76" i="3"/>
  <c r="B76" i="3" s="1"/>
  <c r="J75" i="3"/>
  <c r="I75" i="3"/>
  <c r="A75" i="3"/>
  <c r="B75" i="3" s="1"/>
  <c r="J74" i="3"/>
  <c r="I74" i="3"/>
  <c r="A74" i="3"/>
  <c r="B74" i="3" s="1"/>
  <c r="J73" i="3"/>
  <c r="I73" i="3"/>
  <c r="A73" i="3"/>
  <c r="B73" i="3" s="1"/>
  <c r="J72" i="3"/>
  <c r="I72" i="3"/>
  <c r="A72" i="3"/>
  <c r="B72" i="3" s="1"/>
  <c r="J71" i="3"/>
  <c r="I71" i="3"/>
  <c r="A71" i="3"/>
  <c r="B71" i="3" s="1"/>
  <c r="J70" i="3"/>
  <c r="I70" i="3"/>
  <c r="A70" i="3"/>
  <c r="B70" i="3" s="1"/>
  <c r="J69" i="3"/>
  <c r="I69" i="3"/>
  <c r="H69" i="3"/>
  <c r="A69" i="3"/>
  <c r="B69" i="3" s="1"/>
  <c r="J68" i="3"/>
  <c r="I68" i="3"/>
  <c r="A68" i="3"/>
  <c r="B68" i="3" s="1"/>
  <c r="J67" i="3"/>
  <c r="I67" i="3"/>
  <c r="A67" i="3"/>
  <c r="B67" i="3" s="1"/>
  <c r="J66" i="3"/>
  <c r="I66" i="3"/>
  <c r="A66" i="3"/>
  <c r="B66" i="3" s="1"/>
  <c r="J65" i="3"/>
  <c r="I65" i="3"/>
  <c r="A65" i="3"/>
  <c r="B65" i="3" s="1"/>
  <c r="J64" i="3"/>
  <c r="I64" i="3"/>
  <c r="A64" i="3"/>
  <c r="B64" i="3" s="1"/>
  <c r="J63" i="3"/>
  <c r="I63" i="3"/>
  <c r="A63" i="3"/>
  <c r="B63" i="3" s="1"/>
  <c r="J62" i="3"/>
  <c r="I62" i="3"/>
  <c r="A62" i="3"/>
  <c r="B62" i="3" s="1"/>
  <c r="J61" i="3"/>
  <c r="I61" i="3"/>
  <c r="A61" i="3"/>
  <c r="B61" i="3" s="1"/>
  <c r="J60" i="3"/>
  <c r="I60" i="3"/>
  <c r="A60" i="3"/>
  <c r="B60" i="3" s="1"/>
  <c r="J59" i="3"/>
  <c r="I59" i="3"/>
  <c r="A59" i="3"/>
  <c r="B59" i="3" s="1"/>
  <c r="J58" i="3"/>
  <c r="I58" i="3"/>
  <c r="A58" i="3"/>
  <c r="B58" i="3" s="1"/>
  <c r="J57" i="3"/>
  <c r="I57" i="3"/>
  <c r="A57" i="3"/>
  <c r="B57" i="3" s="1"/>
  <c r="J56" i="3"/>
  <c r="I56" i="3"/>
  <c r="A56" i="3"/>
  <c r="B56" i="3" s="1"/>
  <c r="J55" i="3"/>
  <c r="I55" i="3"/>
  <c r="A55" i="3"/>
  <c r="B55" i="3" s="1"/>
  <c r="J54" i="3"/>
  <c r="I54" i="3"/>
  <c r="H54" i="3"/>
  <c r="A54" i="3"/>
  <c r="B54" i="3" s="1"/>
  <c r="J53" i="3"/>
  <c r="I53" i="3"/>
  <c r="A53" i="3"/>
  <c r="B53" i="3" s="1"/>
  <c r="J52" i="3"/>
  <c r="I52" i="3"/>
  <c r="A52" i="3"/>
  <c r="B52" i="3" s="1"/>
  <c r="J51" i="3"/>
  <c r="I51" i="3"/>
  <c r="A51" i="3"/>
  <c r="B51" i="3" s="1"/>
  <c r="J50" i="3"/>
  <c r="I50" i="3"/>
  <c r="A50" i="3"/>
  <c r="B50" i="3" s="1"/>
  <c r="J49" i="3"/>
  <c r="I49" i="3"/>
  <c r="A49" i="3"/>
  <c r="B49" i="3" s="1"/>
  <c r="J48" i="3"/>
  <c r="I48" i="3"/>
  <c r="H48" i="3"/>
  <c r="A48" i="3"/>
  <c r="B48" i="3" s="1"/>
  <c r="J47" i="3"/>
  <c r="I47" i="3"/>
  <c r="A47" i="3"/>
  <c r="B47" i="3" s="1"/>
  <c r="J46" i="3"/>
  <c r="I46" i="3"/>
  <c r="A46" i="3"/>
  <c r="B46" i="3" s="1"/>
  <c r="J45" i="3"/>
  <c r="I45" i="3"/>
  <c r="H45" i="3"/>
  <c r="A45" i="3"/>
  <c r="B45" i="3" s="1"/>
  <c r="J44" i="3"/>
  <c r="I44" i="3"/>
  <c r="A44" i="3"/>
  <c r="B44" i="3" s="1"/>
  <c r="J43" i="3"/>
  <c r="I43" i="3"/>
  <c r="A43" i="3"/>
  <c r="B43" i="3" s="1"/>
  <c r="J42" i="3"/>
  <c r="I42" i="3"/>
  <c r="A42" i="3"/>
  <c r="B42" i="3" s="1"/>
  <c r="J41" i="3"/>
  <c r="I41" i="3"/>
  <c r="A41" i="3"/>
  <c r="B41" i="3" s="1"/>
  <c r="J40" i="3"/>
  <c r="I40" i="3"/>
  <c r="A40" i="3"/>
  <c r="B40" i="3" s="1"/>
  <c r="J39" i="3"/>
  <c r="I39" i="3"/>
  <c r="A39" i="3"/>
  <c r="B39" i="3" s="1"/>
  <c r="J38" i="3"/>
  <c r="I38" i="3"/>
  <c r="A38" i="3"/>
  <c r="B38" i="3" s="1"/>
  <c r="J37" i="3"/>
  <c r="I37" i="3"/>
  <c r="A37" i="3"/>
  <c r="B37" i="3" s="1"/>
  <c r="J36" i="3"/>
  <c r="I36" i="3"/>
  <c r="H36" i="3"/>
  <c r="A36" i="3"/>
  <c r="B36" i="3" s="1"/>
  <c r="J35" i="3"/>
  <c r="I35" i="3"/>
  <c r="A35" i="3"/>
  <c r="B35" i="3" s="1"/>
  <c r="J34" i="3"/>
  <c r="I34" i="3"/>
  <c r="A34" i="3"/>
  <c r="B34" i="3" s="1"/>
  <c r="J33" i="3"/>
  <c r="I33" i="3"/>
  <c r="A33" i="3"/>
  <c r="B33" i="3" s="1"/>
  <c r="J32" i="3"/>
  <c r="I32" i="3"/>
  <c r="A32" i="3"/>
  <c r="B32" i="3" s="1"/>
  <c r="J31" i="3"/>
  <c r="I31" i="3"/>
  <c r="A31" i="3"/>
  <c r="B31" i="3" s="1"/>
  <c r="J30" i="3"/>
  <c r="I30" i="3"/>
  <c r="A30" i="3"/>
  <c r="B30" i="3" s="1"/>
  <c r="J29" i="3"/>
  <c r="I29" i="3"/>
  <c r="A29" i="3"/>
  <c r="B29" i="3" s="1"/>
  <c r="J28" i="3"/>
  <c r="I28" i="3"/>
  <c r="A28" i="3"/>
  <c r="B28" i="3" s="1"/>
  <c r="J27" i="3"/>
  <c r="I27" i="3"/>
  <c r="A27" i="3"/>
  <c r="B27" i="3" s="1"/>
  <c r="J26" i="3"/>
  <c r="I26" i="3"/>
  <c r="A26" i="3"/>
  <c r="B26" i="3" s="1"/>
  <c r="J25" i="3"/>
  <c r="I25" i="3"/>
  <c r="A25" i="3"/>
  <c r="B25" i="3" s="1"/>
  <c r="J24" i="3"/>
  <c r="I24" i="3"/>
  <c r="A24" i="3"/>
  <c r="B24" i="3" s="1"/>
  <c r="J23" i="3"/>
  <c r="I23" i="3"/>
  <c r="A23" i="3"/>
  <c r="B23" i="3" s="1"/>
  <c r="J22" i="3"/>
  <c r="I22" i="3"/>
  <c r="A22" i="3"/>
  <c r="B22" i="3" s="1"/>
  <c r="J21" i="3"/>
  <c r="I21" i="3"/>
  <c r="H21" i="3"/>
  <c r="A21" i="3"/>
  <c r="B21" i="3" s="1"/>
  <c r="J20" i="3"/>
  <c r="I20" i="3"/>
  <c r="A20" i="3"/>
  <c r="B20" i="3" s="1"/>
  <c r="J19" i="3"/>
  <c r="I19" i="3"/>
  <c r="A19" i="3"/>
  <c r="B19" i="3" s="1"/>
  <c r="J18" i="3"/>
  <c r="I18" i="3"/>
  <c r="A18" i="3"/>
  <c r="B18" i="3" s="1"/>
  <c r="J17" i="3"/>
  <c r="I17" i="3"/>
  <c r="A17" i="3"/>
  <c r="B17" i="3" s="1"/>
  <c r="J16" i="3"/>
  <c r="I16" i="3"/>
  <c r="A16" i="3"/>
  <c r="B16" i="3" s="1"/>
  <c r="J15" i="3"/>
  <c r="I15" i="3"/>
  <c r="A15" i="3"/>
  <c r="B15" i="3" s="1"/>
  <c r="J14" i="3"/>
  <c r="I14" i="3"/>
  <c r="A14" i="3"/>
  <c r="B14" i="3" s="1"/>
  <c r="J13" i="3"/>
  <c r="I13" i="3"/>
  <c r="A13" i="3"/>
  <c r="B13" i="3" s="1"/>
  <c r="J12" i="3"/>
  <c r="I12" i="3"/>
  <c r="H12" i="3"/>
  <c r="A12" i="3"/>
  <c r="B12" i="3" s="1"/>
  <c r="J11" i="3"/>
  <c r="I11" i="3"/>
  <c r="A11" i="3"/>
  <c r="B11" i="3" s="1"/>
  <c r="I167" i="2"/>
  <c r="H167" i="2"/>
  <c r="H166" i="2"/>
  <c r="J167" i="2"/>
  <c r="J166" i="2"/>
  <c r="I166" i="2"/>
  <c r="J165" i="2"/>
  <c r="I165" i="2"/>
  <c r="H165" i="2"/>
  <c r="J162" i="2"/>
  <c r="I162" i="2"/>
  <c r="H162" i="2"/>
  <c r="J161" i="2"/>
  <c r="I161" i="2"/>
  <c r="H161" i="2"/>
  <c r="J160" i="2"/>
  <c r="I160" i="2"/>
  <c r="H160" i="2"/>
  <c r="J159" i="2"/>
  <c r="I159" i="2"/>
  <c r="H159" i="2"/>
  <c r="J158" i="2"/>
  <c r="I158" i="2"/>
  <c r="H158" i="2"/>
  <c r="J157" i="2"/>
  <c r="I157" i="2"/>
  <c r="H157" i="2"/>
  <c r="J156" i="2"/>
  <c r="I156" i="2"/>
  <c r="H156" i="2"/>
  <c r="J155" i="2"/>
  <c r="I155" i="2"/>
  <c r="H155" i="2"/>
  <c r="J154" i="2"/>
  <c r="I154" i="2"/>
  <c r="H154" i="2"/>
  <c r="J153" i="2"/>
  <c r="I153" i="2"/>
  <c r="H153" i="2"/>
  <c r="J152" i="2"/>
  <c r="I152" i="2"/>
  <c r="H152" i="2"/>
  <c r="J151" i="2"/>
  <c r="I151" i="2"/>
  <c r="H151" i="2"/>
  <c r="J150" i="2"/>
  <c r="I150" i="2"/>
  <c r="H150" i="2"/>
  <c r="J149" i="2"/>
  <c r="I149" i="2"/>
  <c r="H149" i="2"/>
  <c r="J148" i="2"/>
  <c r="I148" i="2"/>
  <c r="H148" i="2"/>
  <c r="J147" i="2"/>
  <c r="I147" i="2"/>
  <c r="H147" i="2"/>
  <c r="J146" i="2"/>
  <c r="I146" i="2"/>
  <c r="H146" i="2"/>
  <c r="J145" i="2"/>
  <c r="I145" i="2"/>
  <c r="H145" i="2"/>
  <c r="J144" i="2"/>
  <c r="I144" i="2"/>
  <c r="H144" i="2"/>
  <c r="J143" i="2"/>
  <c r="I143" i="2"/>
  <c r="H143" i="2"/>
  <c r="J142" i="2"/>
  <c r="I142" i="2"/>
  <c r="H142" i="2"/>
  <c r="J141" i="2"/>
  <c r="I141" i="2"/>
  <c r="H141" i="2"/>
  <c r="J140" i="2"/>
  <c r="I140" i="2"/>
  <c r="H140" i="2"/>
  <c r="J139" i="2"/>
  <c r="I139" i="2"/>
  <c r="H139" i="2"/>
  <c r="J138" i="2"/>
  <c r="I138" i="2"/>
  <c r="H138" i="2"/>
  <c r="J137" i="2"/>
  <c r="I137" i="2"/>
  <c r="H137" i="2"/>
  <c r="J136" i="2"/>
  <c r="I136" i="2"/>
  <c r="H136" i="2"/>
  <c r="J135" i="2"/>
  <c r="I135" i="2"/>
  <c r="H135" i="2"/>
  <c r="J134" i="2"/>
  <c r="I134" i="2"/>
  <c r="H134" i="2"/>
  <c r="J133" i="2"/>
  <c r="I133" i="2"/>
  <c r="H133" i="2"/>
  <c r="J132" i="2"/>
  <c r="I132" i="2"/>
  <c r="H132" i="2"/>
  <c r="J131" i="2"/>
  <c r="I131" i="2"/>
  <c r="H131" i="2"/>
  <c r="J130" i="2"/>
  <c r="I130" i="2"/>
  <c r="H130" i="2"/>
  <c r="J129" i="2"/>
  <c r="I129" i="2"/>
  <c r="H129" i="2"/>
  <c r="J128" i="2"/>
  <c r="I128" i="2"/>
  <c r="H128" i="2"/>
  <c r="J127" i="2"/>
  <c r="I127" i="2"/>
  <c r="H127" i="2"/>
  <c r="J126" i="2"/>
  <c r="I126" i="2"/>
  <c r="H126" i="2"/>
  <c r="J125" i="2"/>
  <c r="I125" i="2"/>
  <c r="H125" i="2"/>
  <c r="J124" i="2"/>
  <c r="I124" i="2"/>
  <c r="H124" i="2"/>
  <c r="J123" i="2"/>
  <c r="I123" i="2"/>
  <c r="H123" i="2"/>
  <c r="J122" i="2"/>
  <c r="I122" i="2"/>
  <c r="H122" i="2"/>
  <c r="J121" i="2"/>
  <c r="I121" i="2"/>
  <c r="H121" i="2"/>
  <c r="J120" i="2"/>
  <c r="I120" i="2"/>
  <c r="H120" i="2"/>
  <c r="J119" i="2"/>
  <c r="I119" i="2"/>
  <c r="H119" i="2"/>
  <c r="J118" i="2"/>
  <c r="I118" i="2"/>
  <c r="H118" i="2"/>
  <c r="J117" i="2"/>
  <c r="I117" i="2"/>
  <c r="H117" i="2"/>
  <c r="J116" i="2"/>
  <c r="I116" i="2"/>
  <c r="H116" i="2"/>
  <c r="J115" i="2"/>
  <c r="I115" i="2"/>
  <c r="H115" i="2"/>
  <c r="J114" i="2"/>
  <c r="I114" i="2"/>
  <c r="H114" i="2"/>
  <c r="J113" i="2"/>
  <c r="I113" i="2"/>
  <c r="H113" i="2"/>
  <c r="J112" i="2"/>
  <c r="I112" i="2"/>
  <c r="H112" i="2"/>
  <c r="J111" i="2"/>
  <c r="I111" i="2"/>
  <c r="H111" i="2"/>
  <c r="J110" i="2"/>
  <c r="I110" i="2"/>
  <c r="H110" i="2"/>
  <c r="J109" i="2"/>
  <c r="I109" i="2"/>
  <c r="H109" i="2"/>
  <c r="J108" i="2"/>
  <c r="I108" i="2"/>
  <c r="H108" i="2"/>
  <c r="J107" i="2"/>
  <c r="I107" i="2"/>
  <c r="H107" i="2"/>
  <c r="J106" i="2"/>
  <c r="I106" i="2"/>
  <c r="H106" i="2"/>
  <c r="J105" i="2"/>
  <c r="I105" i="2"/>
  <c r="H105" i="2"/>
  <c r="J104" i="2"/>
  <c r="I104" i="2"/>
  <c r="H104" i="2"/>
  <c r="J103" i="2"/>
  <c r="I103" i="2"/>
  <c r="H103" i="2"/>
  <c r="J102" i="2"/>
  <c r="I102" i="2"/>
  <c r="H102" i="2"/>
  <c r="J101" i="2"/>
  <c r="I101" i="2"/>
  <c r="H101" i="2"/>
  <c r="J100" i="2"/>
  <c r="I100" i="2"/>
  <c r="H100" i="2"/>
  <c r="J99" i="2"/>
  <c r="I99" i="2"/>
  <c r="H99" i="2"/>
  <c r="J98" i="2"/>
  <c r="I98" i="2"/>
  <c r="H98" i="2"/>
  <c r="J97" i="2"/>
  <c r="I97" i="2"/>
  <c r="H97" i="2"/>
  <c r="J96" i="2"/>
  <c r="I96" i="2"/>
  <c r="H96" i="2"/>
  <c r="J95" i="2"/>
  <c r="I95" i="2"/>
  <c r="H95" i="2"/>
  <c r="J94" i="2"/>
  <c r="I94" i="2"/>
  <c r="H94" i="2"/>
  <c r="J93" i="2"/>
  <c r="I93" i="2"/>
  <c r="H93" i="2"/>
  <c r="J92" i="2"/>
  <c r="I92" i="2"/>
  <c r="H92" i="2"/>
  <c r="J91" i="2"/>
  <c r="I91" i="2"/>
  <c r="H91" i="2"/>
  <c r="J90" i="2"/>
  <c r="I90" i="2"/>
  <c r="H90" i="2"/>
  <c r="J89" i="2"/>
  <c r="I89" i="2"/>
  <c r="H89" i="2"/>
  <c r="J88" i="2"/>
  <c r="I88" i="2"/>
  <c r="H88" i="2"/>
  <c r="J87" i="2"/>
  <c r="I87" i="2"/>
  <c r="H87" i="2"/>
  <c r="J86" i="2"/>
  <c r="I86" i="2"/>
  <c r="H86" i="2"/>
  <c r="J85" i="2"/>
  <c r="I85" i="2"/>
  <c r="H85" i="2"/>
  <c r="J84" i="2"/>
  <c r="I84" i="2"/>
  <c r="H84" i="2"/>
  <c r="J83" i="2"/>
  <c r="I83" i="2"/>
  <c r="H83" i="2"/>
  <c r="J82" i="2"/>
  <c r="I82" i="2"/>
  <c r="H82" i="2"/>
  <c r="J81" i="2"/>
  <c r="I81" i="2"/>
  <c r="H81" i="2"/>
  <c r="J80" i="2"/>
  <c r="I80" i="2"/>
  <c r="H80" i="2"/>
  <c r="J79" i="2"/>
  <c r="I79" i="2"/>
  <c r="H79" i="2"/>
  <c r="J78" i="2"/>
  <c r="I78" i="2"/>
  <c r="H78" i="2"/>
  <c r="J77" i="2"/>
  <c r="I77" i="2"/>
  <c r="H77" i="2"/>
  <c r="J76" i="2"/>
  <c r="I76" i="2"/>
  <c r="H76" i="2"/>
  <c r="J75" i="2"/>
  <c r="I75" i="2"/>
  <c r="H75" i="2"/>
  <c r="J74" i="2"/>
  <c r="I74" i="2"/>
  <c r="H74" i="2"/>
  <c r="J73" i="2"/>
  <c r="I73" i="2"/>
  <c r="H73" i="2"/>
  <c r="J72" i="2"/>
  <c r="I72" i="2"/>
  <c r="H72" i="2"/>
  <c r="J71" i="2"/>
  <c r="I71" i="2"/>
  <c r="H71" i="2"/>
  <c r="J70" i="2"/>
  <c r="I70" i="2"/>
  <c r="H70" i="2"/>
  <c r="J69" i="2"/>
  <c r="I69" i="2"/>
  <c r="H69" i="2"/>
  <c r="J68" i="2"/>
  <c r="I68" i="2"/>
  <c r="H68" i="2"/>
  <c r="J67" i="2"/>
  <c r="I67" i="2"/>
  <c r="H67" i="2"/>
  <c r="J66" i="2"/>
  <c r="I66" i="2"/>
  <c r="H66" i="2"/>
  <c r="J65" i="2"/>
  <c r="I65" i="2"/>
  <c r="H65" i="2"/>
  <c r="J64" i="2"/>
  <c r="I64" i="2"/>
  <c r="H64" i="2"/>
  <c r="J63" i="2"/>
  <c r="I63" i="2"/>
  <c r="H63" i="2"/>
  <c r="J62" i="2"/>
  <c r="I62" i="2"/>
  <c r="H62" i="2"/>
  <c r="J61" i="2"/>
  <c r="I61" i="2"/>
  <c r="H61" i="2"/>
  <c r="J60" i="2"/>
  <c r="I60" i="2"/>
  <c r="H60" i="2"/>
  <c r="J59" i="2"/>
  <c r="I59" i="2"/>
  <c r="H59" i="2"/>
  <c r="J58" i="2"/>
  <c r="I58" i="2"/>
  <c r="H58" i="2"/>
  <c r="J57" i="2"/>
  <c r="I57" i="2"/>
  <c r="H57" i="2"/>
  <c r="J56" i="2"/>
  <c r="I56" i="2"/>
  <c r="H56" i="2"/>
  <c r="J55" i="2"/>
  <c r="I55" i="2"/>
  <c r="H55" i="2"/>
  <c r="J54" i="2"/>
  <c r="I54" i="2"/>
  <c r="H54" i="2"/>
  <c r="J53" i="2"/>
  <c r="I53" i="2"/>
  <c r="H53" i="2"/>
  <c r="J52" i="2"/>
  <c r="I52" i="2"/>
  <c r="H52" i="2"/>
  <c r="J51" i="2"/>
  <c r="I51" i="2"/>
  <c r="H51" i="2"/>
  <c r="J50" i="2"/>
  <c r="I50" i="2"/>
  <c r="H50" i="2"/>
  <c r="J49" i="2"/>
  <c r="I49" i="2"/>
  <c r="H49" i="2"/>
  <c r="J48" i="2"/>
  <c r="I48" i="2"/>
  <c r="H48" i="2"/>
  <c r="J47" i="2"/>
  <c r="I47" i="2"/>
  <c r="H47" i="2"/>
  <c r="J46" i="2"/>
  <c r="I46" i="2"/>
  <c r="H46" i="2"/>
  <c r="J45" i="2"/>
  <c r="I45" i="2"/>
  <c r="H45" i="2"/>
  <c r="J44" i="2"/>
  <c r="I44" i="2"/>
  <c r="H44" i="2"/>
  <c r="J43" i="2"/>
  <c r="I43" i="2"/>
  <c r="H43" i="2"/>
  <c r="J42" i="2"/>
  <c r="I42" i="2"/>
  <c r="H42" i="2"/>
  <c r="J41" i="2"/>
  <c r="I41" i="2"/>
  <c r="H41" i="2"/>
  <c r="J40" i="2"/>
  <c r="I40" i="2"/>
  <c r="H40" i="2"/>
  <c r="J39" i="2"/>
  <c r="I39" i="2"/>
  <c r="H39" i="2"/>
  <c r="J38" i="2"/>
  <c r="I38" i="2"/>
  <c r="H38" i="2"/>
  <c r="J37" i="2"/>
  <c r="I37" i="2"/>
  <c r="H37" i="2"/>
  <c r="J36" i="2"/>
  <c r="I36" i="2"/>
  <c r="H36" i="2"/>
  <c r="J35" i="2"/>
  <c r="I35" i="2"/>
  <c r="H35" i="2"/>
  <c r="J34" i="2"/>
  <c r="I34" i="2"/>
  <c r="H34" i="2"/>
  <c r="J33" i="2"/>
  <c r="I33" i="2"/>
  <c r="H33" i="2"/>
  <c r="J32" i="2"/>
  <c r="I32" i="2"/>
  <c r="H32" i="2"/>
  <c r="J31" i="2"/>
  <c r="I31" i="2"/>
  <c r="H31" i="2"/>
  <c r="J30" i="2"/>
  <c r="I30" i="2"/>
  <c r="H30" i="2"/>
  <c r="J29" i="2"/>
  <c r="I29" i="2"/>
  <c r="H29" i="2"/>
  <c r="J28" i="2"/>
  <c r="I28" i="2"/>
  <c r="H28" i="2"/>
  <c r="J27" i="2"/>
  <c r="I27" i="2"/>
  <c r="H27" i="2"/>
  <c r="J26" i="2"/>
  <c r="I26" i="2"/>
  <c r="H26" i="2"/>
  <c r="J25" i="2"/>
  <c r="I25" i="2"/>
  <c r="H25" i="2"/>
  <c r="J24" i="2"/>
  <c r="I24" i="2"/>
  <c r="H24" i="2"/>
  <c r="J23" i="2"/>
  <c r="I23" i="2"/>
  <c r="H23" i="2"/>
  <c r="J22" i="2"/>
  <c r="I22" i="2"/>
  <c r="H22" i="2"/>
  <c r="J21" i="2"/>
  <c r="I21" i="2"/>
  <c r="H21" i="2"/>
  <c r="J20" i="2"/>
  <c r="I20" i="2"/>
  <c r="H20" i="2"/>
  <c r="J19" i="2"/>
  <c r="I19" i="2"/>
  <c r="H19" i="2"/>
  <c r="J18" i="2"/>
  <c r="I18" i="2"/>
  <c r="H18" i="2"/>
  <c r="J17" i="2"/>
  <c r="I17" i="2"/>
  <c r="H17" i="2"/>
  <c r="J16" i="2"/>
  <c r="I16" i="2"/>
  <c r="H16" i="2"/>
  <c r="J15" i="2"/>
  <c r="I15" i="2"/>
  <c r="H15" i="2"/>
  <c r="J14" i="2"/>
  <c r="I14" i="2"/>
  <c r="H14" i="2"/>
  <c r="J13" i="2"/>
  <c r="I13" i="2"/>
  <c r="H13" i="2"/>
  <c r="J12" i="2"/>
  <c r="I12" i="2"/>
  <c r="H12" i="2"/>
  <c r="J11" i="2"/>
  <c r="I11" i="2"/>
  <c r="H11" i="2"/>
  <c r="J10" i="2"/>
  <c r="I10" i="2"/>
  <c r="H10" i="2"/>
  <c r="J9" i="2"/>
  <c r="I9" i="2"/>
  <c r="H9" i="2"/>
  <c r="J8" i="2"/>
  <c r="I8" i="2"/>
  <c r="H8" i="2"/>
  <c r="J7" i="2"/>
  <c r="I7" i="2"/>
  <c r="H7" i="2"/>
  <c r="J6" i="2"/>
  <c r="I6" i="2"/>
  <c r="H6" i="2"/>
  <c r="J5" i="2"/>
  <c r="I5" i="2"/>
  <c r="H5" i="2"/>
  <c r="J4" i="2"/>
  <c r="I4" i="2"/>
  <c r="H4" i="2"/>
  <c r="J3" i="2"/>
  <c r="I3" i="2"/>
  <c r="H3" i="2"/>
  <c r="J163" i="2"/>
  <c r="I163" i="2"/>
  <c r="H163" i="2"/>
  <c r="E165" i="2"/>
  <c r="F165" i="2"/>
  <c r="D165" i="2"/>
  <c r="A163" i="2"/>
  <c r="B163" i="2" s="1"/>
  <c r="A162" i="2"/>
  <c r="B162" i="2" s="1"/>
  <c r="A161" i="2"/>
  <c r="B161" i="2" s="1"/>
  <c r="A160" i="2"/>
  <c r="B160" i="2" s="1"/>
  <c r="A159" i="2"/>
  <c r="B159" i="2" s="1"/>
  <c r="A158" i="2"/>
  <c r="B158" i="2" s="1"/>
  <c r="A157" i="2"/>
  <c r="B157" i="2" s="1"/>
  <c r="A156" i="2"/>
  <c r="B156" i="2" s="1"/>
  <c r="A155" i="2"/>
  <c r="B155" i="2" s="1"/>
  <c r="A154" i="2"/>
  <c r="B154" i="2" s="1"/>
  <c r="A153" i="2"/>
  <c r="B153" i="2" s="1"/>
  <c r="A152" i="2"/>
  <c r="B152" i="2" s="1"/>
  <c r="A151" i="2"/>
  <c r="B151" i="2" s="1"/>
  <c r="A150" i="2"/>
  <c r="B150" i="2" s="1"/>
  <c r="A149" i="2"/>
  <c r="B149" i="2" s="1"/>
  <c r="A148" i="2"/>
  <c r="B148" i="2" s="1"/>
  <c r="A147" i="2"/>
  <c r="B147" i="2" s="1"/>
  <c r="A146" i="2"/>
  <c r="B146" i="2" s="1"/>
  <c r="A145" i="2"/>
  <c r="B145" i="2" s="1"/>
  <c r="A144" i="2"/>
  <c r="B144" i="2" s="1"/>
  <c r="A143" i="2"/>
  <c r="B143" i="2" s="1"/>
  <c r="A142" i="2"/>
  <c r="B142" i="2" s="1"/>
  <c r="A141" i="2"/>
  <c r="B141" i="2" s="1"/>
  <c r="A140" i="2"/>
  <c r="B140" i="2" s="1"/>
  <c r="A139" i="2"/>
  <c r="B139" i="2" s="1"/>
  <c r="A138" i="2"/>
  <c r="B138" i="2" s="1"/>
  <c r="A137" i="2"/>
  <c r="B137" i="2" s="1"/>
  <c r="A136" i="2"/>
  <c r="B136" i="2" s="1"/>
  <c r="A135" i="2"/>
  <c r="B135" i="2" s="1"/>
  <c r="A134" i="2"/>
  <c r="B134" i="2" s="1"/>
  <c r="A133" i="2"/>
  <c r="B133" i="2" s="1"/>
  <c r="A132" i="2"/>
  <c r="B132" i="2" s="1"/>
  <c r="A131" i="2"/>
  <c r="B131" i="2" s="1"/>
  <c r="A130" i="2"/>
  <c r="B130" i="2" s="1"/>
  <c r="A129" i="2"/>
  <c r="B129" i="2" s="1"/>
  <c r="A128" i="2"/>
  <c r="B128" i="2" s="1"/>
  <c r="A127" i="2"/>
  <c r="B127" i="2" s="1"/>
  <c r="A126" i="2"/>
  <c r="B126" i="2" s="1"/>
  <c r="A125" i="2"/>
  <c r="B125" i="2" s="1"/>
  <c r="A124" i="2"/>
  <c r="B124" i="2" s="1"/>
  <c r="A123" i="2"/>
  <c r="B123" i="2" s="1"/>
  <c r="A122" i="2"/>
  <c r="B122" i="2" s="1"/>
  <c r="A121" i="2"/>
  <c r="B121" i="2" s="1"/>
  <c r="A120" i="2"/>
  <c r="B120" i="2" s="1"/>
  <c r="A119" i="2"/>
  <c r="B119" i="2" s="1"/>
  <c r="A118" i="2"/>
  <c r="B118" i="2" s="1"/>
  <c r="A117" i="2"/>
  <c r="B117" i="2" s="1"/>
  <c r="A116" i="2"/>
  <c r="B116" i="2" s="1"/>
  <c r="A115" i="2"/>
  <c r="B115" i="2" s="1"/>
  <c r="A114" i="2"/>
  <c r="B114" i="2" s="1"/>
  <c r="A113" i="2"/>
  <c r="B113" i="2" s="1"/>
  <c r="A112" i="2"/>
  <c r="B112" i="2" s="1"/>
  <c r="A111" i="2"/>
  <c r="B111" i="2" s="1"/>
  <c r="A110" i="2"/>
  <c r="B110" i="2" s="1"/>
  <c r="A109" i="2"/>
  <c r="B109" i="2" s="1"/>
  <c r="A108" i="2"/>
  <c r="B108" i="2" s="1"/>
  <c r="A107" i="2"/>
  <c r="B107" i="2" s="1"/>
  <c r="A106" i="2"/>
  <c r="B106" i="2" s="1"/>
  <c r="A105" i="2"/>
  <c r="B105" i="2" s="1"/>
  <c r="A104" i="2"/>
  <c r="B104" i="2" s="1"/>
  <c r="A103" i="2"/>
  <c r="B103" i="2" s="1"/>
  <c r="A102" i="2"/>
  <c r="B102" i="2" s="1"/>
  <c r="A101" i="2"/>
  <c r="B101" i="2" s="1"/>
  <c r="A100" i="2"/>
  <c r="B100" i="2" s="1"/>
  <c r="A99" i="2"/>
  <c r="B99" i="2" s="1"/>
  <c r="A98" i="2"/>
  <c r="B98" i="2" s="1"/>
  <c r="A97" i="2"/>
  <c r="B97" i="2" s="1"/>
  <c r="A96" i="2"/>
  <c r="B96" i="2" s="1"/>
  <c r="A95" i="2"/>
  <c r="B95" i="2" s="1"/>
  <c r="A94" i="2"/>
  <c r="B94" i="2" s="1"/>
  <c r="A93" i="2"/>
  <c r="B93" i="2" s="1"/>
  <c r="A92" i="2"/>
  <c r="B92" i="2" s="1"/>
  <c r="A91" i="2"/>
  <c r="B91" i="2" s="1"/>
  <c r="A90" i="2"/>
  <c r="B90" i="2" s="1"/>
  <c r="A89" i="2"/>
  <c r="B89" i="2" s="1"/>
  <c r="A88" i="2"/>
  <c r="B88" i="2" s="1"/>
  <c r="A87" i="2"/>
  <c r="B87" i="2" s="1"/>
  <c r="A86" i="2"/>
  <c r="B86" i="2" s="1"/>
  <c r="A85" i="2"/>
  <c r="B85" i="2" s="1"/>
  <c r="A84" i="2"/>
  <c r="B84" i="2" s="1"/>
  <c r="A83" i="2"/>
  <c r="B83" i="2" s="1"/>
  <c r="A82" i="2"/>
  <c r="B82" i="2" s="1"/>
  <c r="A81" i="2"/>
  <c r="B81" i="2" s="1"/>
  <c r="A80" i="2"/>
  <c r="B80" i="2" s="1"/>
  <c r="A79" i="2"/>
  <c r="B79" i="2" s="1"/>
  <c r="A78" i="2"/>
  <c r="B78" i="2" s="1"/>
  <c r="A77" i="2"/>
  <c r="B77" i="2" s="1"/>
  <c r="A76" i="2"/>
  <c r="B76" i="2" s="1"/>
  <c r="A75" i="2"/>
  <c r="B75" i="2" s="1"/>
  <c r="A74" i="2"/>
  <c r="B74" i="2" s="1"/>
  <c r="A73" i="2"/>
  <c r="B73" i="2" s="1"/>
  <c r="A72" i="2"/>
  <c r="B72" i="2" s="1"/>
  <c r="A71" i="2"/>
  <c r="B71" i="2" s="1"/>
  <c r="A70" i="2"/>
  <c r="B70" i="2" s="1"/>
  <c r="A69" i="2"/>
  <c r="B69" i="2" s="1"/>
  <c r="A68" i="2"/>
  <c r="B68" i="2" s="1"/>
  <c r="A67" i="2"/>
  <c r="B67" i="2" s="1"/>
  <c r="A66" i="2"/>
  <c r="B66" i="2" s="1"/>
  <c r="A65" i="2"/>
  <c r="B65" i="2" s="1"/>
  <c r="A64" i="2"/>
  <c r="B64" i="2" s="1"/>
  <c r="A63" i="2"/>
  <c r="B63" i="2" s="1"/>
  <c r="A62" i="2"/>
  <c r="B62" i="2" s="1"/>
  <c r="A61" i="2"/>
  <c r="B61" i="2" s="1"/>
  <c r="A60" i="2"/>
  <c r="B60" i="2" s="1"/>
  <c r="A59" i="2"/>
  <c r="B59" i="2" s="1"/>
  <c r="A58" i="2"/>
  <c r="B58" i="2" s="1"/>
  <c r="A57" i="2"/>
  <c r="B57" i="2" s="1"/>
  <c r="A56" i="2"/>
  <c r="B56" i="2" s="1"/>
  <c r="A55" i="2"/>
  <c r="B55" i="2" s="1"/>
  <c r="A54" i="2"/>
  <c r="B54" i="2" s="1"/>
  <c r="A53" i="2"/>
  <c r="B53" i="2" s="1"/>
  <c r="A52" i="2"/>
  <c r="B52" i="2" s="1"/>
  <c r="A51" i="2"/>
  <c r="B51" i="2" s="1"/>
  <c r="A50" i="2"/>
  <c r="B50" i="2" s="1"/>
  <c r="A49" i="2"/>
  <c r="B49" i="2" s="1"/>
  <c r="A48" i="2"/>
  <c r="B48" i="2" s="1"/>
  <c r="A47" i="2"/>
  <c r="B47" i="2" s="1"/>
  <c r="A46" i="2"/>
  <c r="B46" i="2" s="1"/>
  <c r="A45" i="2"/>
  <c r="B45" i="2" s="1"/>
  <c r="A44" i="2"/>
  <c r="B44" i="2" s="1"/>
  <c r="A43" i="2"/>
  <c r="B43" i="2" s="1"/>
  <c r="A42" i="2"/>
  <c r="B42" i="2" s="1"/>
  <c r="A41" i="2"/>
  <c r="B41" i="2" s="1"/>
  <c r="A40" i="2"/>
  <c r="B40" i="2" s="1"/>
  <c r="A39" i="2"/>
  <c r="B39" i="2" s="1"/>
  <c r="A38" i="2"/>
  <c r="B38" i="2" s="1"/>
  <c r="A37" i="2"/>
  <c r="B37" i="2" s="1"/>
  <c r="A36" i="2"/>
  <c r="B36" i="2" s="1"/>
  <c r="A35" i="2"/>
  <c r="B35" i="2" s="1"/>
  <c r="A34" i="2"/>
  <c r="B34" i="2" s="1"/>
  <c r="A33" i="2"/>
  <c r="B33" i="2" s="1"/>
  <c r="A32" i="2"/>
  <c r="B32" i="2" s="1"/>
  <c r="A31" i="2"/>
  <c r="B31" i="2" s="1"/>
  <c r="A30" i="2"/>
  <c r="B30" i="2" s="1"/>
  <c r="A29" i="2"/>
  <c r="B29" i="2" s="1"/>
  <c r="A28" i="2"/>
  <c r="B28" i="2" s="1"/>
  <c r="A27" i="2"/>
  <c r="B27" i="2" s="1"/>
  <c r="A26" i="2"/>
  <c r="B26" i="2" s="1"/>
  <c r="A25" i="2"/>
  <c r="B25" i="2" s="1"/>
  <c r="A24" i="2"/>
  <c r="B24" i="2" s="1"/>
  <c r="A23" i="2"/>
  <c r="B23" i="2" s="1"/>
  <c r="A22" i="2"/>
  <c r="B22" i="2" s="1"/>
  <c r="A21" i="2"/>
  <c r="B21" i="2" s="1"/>
  <c r="A20" i="2"/>
  <c r="B20" i="2" s="1"/>
  <c r="A19" i="2"/>
  <c r="B19" i="2" s="1"/>
  <c r="A18" i="2"/>
  <c r="B18" i="2" s="1"/>
  <c r="A17" i="2"/>
  <c r="B17" i="2" s="1"/>
  <c r="A16" i="2"/>
  <c r="B16" i="2" s="1"/>
  <c r="A15" i="2"/>
  <c r="B15" i="2" s="1"/>
  <c r="A14" i="2"/>
  <c r="B14" i="2" s="1"/>
  <c r="A13" i="2"/>
  <c r="B13" i="2" s="1"/>
  <c r="A12" i="2"/>
  <c r="B12" i="2" s="1"/>
  <c r="A11" i="2"/>
  <c r="B11" i="2" s="1"/>
  <c r="A10" i="2"/>
  <c r="B10" i="2" s="1"/>
  <c r="A9" i="2"/>
  <c r="B9" i="2" s="1"/>
  <c r="A8" i="2"/>
  <c r="B8" i="2" s="1"/>
  <c r="A7" i="2"/>
  <c r="B7" i="2" s="1"/>
  <c r="A6" i="2"/>
  <c r="B6" i="2" s="1"/>
  <c r="A5" i="2"/>
  <c r="B5" i="2" s="1"/>
  <c r="A4" i="2"/>
  <c r="B4" i="2" s="1"/>
  <c r="A3" i="2"/>
  <c r="B3" i="2" s="1"/>
  <c r="D8" i="1"/>
  <c r="D6" i="1"/>
  <c r="D5" i="1"/>
  <c r="D4" i="1"/>
  <c r="D9" i="1" l="1"/>
  <c r="H1" i="3"/>
  <c r="M10" i="3" s="1"/>
  <c r="N5" i="3"/>
  <c r="M5" i="3"/>
  <c r="L7" i="3" s="1" a="1"/>
  <c r="L7" i="3" s="1"/>
  <c r="H2" i="3" s="1"/>
  <c r="N10" i="3" s="1"/>
  <c r="H75" i="3"/>
  <c r="H84" i="3"/>
  <c r="H102" i="3"/>
  <c r="H111" i="3"/>
  <c r="H126" i="3"/>
  <c r="H132" i="3"/>
  <c r="H30" i="3"/>
  <c r="H39" i="3"/>
  <c r="H63" i="3"/>
  <c r="I167" i="3"/>
  <c r="H93" i="3"/>
  <c r="H120" i="3"/>
  <c r="H138" i="3"/>
  <c r="H144" i="3"/>
  <c r="H150" i="3"/>
  <c r="H156" i="3"/>
  <c r="H18" i="3"/>
  <c r="H27" i="3"/>
  <c r="H51" i="3"/>
  <c r="H60" i="3"/>
  <c r="H72" i="3"/>
  <c r="H81" i="3"/>
  <c r="H90" i="3"/>
  <c r="H99" i="3"/>
  <c r="H108" i="3"/>
  <c r="H159" i="3"/>
  <c r="H15" i="3"/>
  <c r="H24" i="3"/>
  <c r="H57" i="3"/>
  <c r="H78" i="3"/>
  <c r="H87" i="3"/>
  <c r="H96" i="3"/>
  <c r="H105" i="3"/>
  <c r="H114" i="3"/>
  <c r="H123" i="3"/>
  <c r="H129" i="3"/>
  <c r="H135" i="3"/>
  <c r="H141" i="3"/>
  <c r="H147" i="3"/>
  <c r="H153" i="3"/>
  <c r="H33" i="3"/>
  <c r="H42" i="3"/>
  <c r="H66" i="3"/>
  <c r="I169" i="3"/>
  <c r="J156" i="3"/>
  <c r="J158" i="3"/>
  <c r="I162" i="3"/>
  <c r="I164" i="3"/>
  <c r="I168" i="3"/>
  <c r="I161" i="3"/>
  <c r="J162" i="3"/>
  <c r="J164" i="3"/>
  <c r="J168" i="3"/>
  <c r="J170" i="3"/>
  <c r="H168" i="3"/>
  <c r="H11" i="3"/>
  <c r="H17" i="3"/>
  <c r="H23" i="3"/>
  <c r="H29" i="3"/>
  <c r="H35" i="3"/>
  <c r="H41" i="3"/>
  <c r="H47" i="3"/>
  <c r="H53" i="3"/>
  <c r="H59" i="3"/>
  <c r="H65" i="3"/>
  <c r="H71" i="3"/>
  <c r="H77" i="3"/>
  <c r="H83" i="3"/>
  <c r="H89" i="3"/>
  <c r="H95" i="3"/>
  <c r="H101" i="3"/>
  <c r="H107" i="3"/>
  <c r="H113" i="3"/>
  <c r="H119" i="3"/>
  <c r="H125" i="3"/>
  <c r="H131" i="3"/>
  <c r="H137" i="3"/>
  <c r="H143" i="3"/>
  <c r="H149" i="3"/>
  <c r="H155" i="3"/>
  <c r="H161" i="3"/>
  <c r="H167" i="3"/>
  <c r="H16" i="3"/>
  <c r="H22" i="3"/>
  <c r="H28" i="3"/>
  <c r="H34" i="3"/>
  <c r="H40" i="3"/>
  <c r="H46" i="3"/>
  <c r="H52" i="3"/>
  <c r="H58" i="3"/>
  <c r="H64" i="3"/>
  <c r="H70" i="3"/>
  <c r="H76" i="3"/>
  <c r="H82" i="3"/>
  <c r="H88" i="3"/>
  <c r="H94" i="3"/>
  <c r="H100" i="3"/>
  <c r="H106" i="3"/>
  <c r="H112" i="3"/>
  <c r="H118" i="3"/>
  <c r="H124" i="3"/>
  <c r="H130" i="3"/>
  <c r="H136" i="3"/>
  <c r="H142" i="3"/>
  <c r="H148" i="3"/>
  <c r="H154" i="3"/>
  <c r="H160" i="3"/>
  <c r="H166" i="3"/>
  <c r="H165" i="3"/>
  <c r="H171" i="3"/>
  <c r="H14" i="3"/>
  <c r="H20" i="3"/>
  <c r="H26" i="3"/>
  <c r="H32" i="3"/>
  <c r="H38" i="3"/>
  <c r="H44" i="3"/>
  <c r="H50" i="3"/>
  <c r="H56" i="3"/>
  <c r="H62" i="3"/>
  <c r="H68" i="3"/>
  <c r="H74" i="3"/>
  <c r="H80" i="3"/>
  <c r="H86" i="3"/>
  <c r="H92" i="3"/>
  <c r="H98" i="3"/>
  <c r="H104" i="3"/>
  <c r="H110" i="3"/>
  <c r="H116" i="3"/>
  <c r="J118" i="3"/>
  <c r="H122" i="3"/>
  <c r="I123" i="3"/>
  <c r="J174" i="3" s="1"/>
  <c r="I175" i="3" s="1"/>
  <c r="J124" i="3"/>
  <c r="H128" i="3"/>
  <c r="I129" i="3"/>
  <c r="J130" i="3"/>
  <c r="H134" i="3"/>
  <c r="I135" i="3"/>
  <c r="J136" i="3"/>
  <c r="H140" i="3"/>
  <c r="I141" i="3"/>
  <c r="J142" i="3"/>
  <c r="H146" i="3"/>
  <c r="I147" i="3"/>
  <c r="J148" i="3"/>
  <c r="H152" i="3"/>
  <c r="I153" i="3"/>
  <c r="J154" i="3"/>
  <c r="H158" i="3"/>
  <c r="I159" i="3"/>
  <c r="J160" i="3"/>
  <c r="H164" i="3"/>
  <c r="I165" i="3"/>
  <c r="J166" i="3"/>
  <c r="H170" i="3"/>
  <c r="I171" i="3"/>
  <c r="H13" i="3"/>
  <c r="H19" i="3"/>
  <c r="H25" i="3"/>
  <c r="H31" i="3"/>
  <c r="H37" i="3"/>
  <c r="H43" i="3"/>
  <c r="H49" i="3"/>
  <c r="H55" i="3"/>
  <c r="H61" i="3"/>
  <c r="H67" i="3"/>
  <c r="H73" i="3"/>
  <c r="H79" i="3"/>
  <c r="H85" i="3"/>
  <c r="H91" i="3"/>
  <c r="H97" i="3"/>
  <c r="H103" i="3"/>
  <c r="H109" i="3"/>
  <c r="H115" i="3"/>
  <c r="H121" i="3"/>
  <c r="H127" i="3"/>
  <c r="H133" i="3"/>
  <c r="H139" i="3"/>
  <c r="H145" i="3"/>
  <c r="H151" i="3"/>
  <c r="H157" i="3"/>
  <c r="H163" i="3"/>
  <c r="E8" i="1" l="1" a="1"/>
  <c r="E8" i="1" s="1"/>
  <c r="D10" i="1"/>
  <c r="D11" i="1" s="1"/>
  <c r="D12" i="1" s="1"/>
  <c r="D13" i="1" s="1"/>
  <c r="D14" i="1" s="1"/>
  <c r="D15" i="1" s="1"/>
  <c r="D16" i="1" s="1"/>
  <c r="D17" i="1" s="1"/>
  <c r="D18" i="1" s="1"/>
  <c r="I174" i="3"/>
  <c r="J175" i="3"/>
  <c r="J173" i="3"/>
  <c r="H175" i="3" s="1"/>
  <c r="H173" i="3"/>
  <c r="I173" i="3"/>
  <c r="H174" i="3" s="1"/>
  <c r="E14" i="1" l="1"/>
  <c r="E15" i="1"/>
  <c r="E16" i="1"/>
  <c r="E12" i="1"/>
  <c r="E17" i="1"/>
  <c r="E10" i="1"/>
  <c r="E11" i="1"/>
  <c r="E9" i="1"/>
  <c r="E18" i="1"/>
  <c r="E1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<sst xmlns="http://schemas.openxmlformats.org/spreadsheetml/2006/main" count="16" uniqueCount="12">
  <si>
    <t>Rango</t>
  </si>
  <si>
    <t>Numero de clases</t>
  </si>
  <si>
    <t>Cada clase</t>
  </si>
  <si>
    <t>Frecuencias</t>
  </si>
  <si>
    <t>San</t>
  </si>
  <si>
    <t>BBV</t>
  </si>
  <si>
    <t>TEF</t>
  </si>
  <si>
    <t>Pesos</t>
  </si>
  <si>
    <t>Desviaciones</t>
  </si>
  <si>
    <t>Rentabilidad estimada</t>
  </si>
  <si>
    <t>Volatilidad estimada</t>
  </si>
  <si>
    <t>IBEX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</si>
</sst>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1" applyFont="1"/>
    <xf numFmtId="10" fontId="0" fillId="0" borderId="0" xfId="1" applyNumberFormat="1" applyFont="1"/>
    <xf numFmtId="10" fontId="0" fillId="0" borderId="0" xfId="0" applyNumberFormat="1"/>
    <xf numFmtId="166" fontId="0" fillId="0" borderId="0" xfId="0" applyNumberFormat="1"/>
    <xf numFmtId="9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Histograma!$E$7</c:f>
              <c:strCache>
                <c:ptCount val="1"/>
                <c:pt idx="0">
                  <c:v>Frecuencias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Histograma!$D$8:$D$18</c:f>
              <c:numCache>
                <c:formatCode>General</c:formatCode>
                <c:ptCount val="11"/>
                <c:pt idx="0">
                  <c:v>1.4811625121456951E-3</c:v>
                </c:pt>
                <c:pt idx="1">
                  <c:v>0.10089652289505453</c:v>
                </c:pt>
                <c:pt idx="2">
                  <c:v>0.20031188327796337</c:v>
                </c:pt>
                <c:pt idx="3">
                  <c:v>0.29972724366087222</c:v>
                </c:pt>
                <c:pt idx="4">
                  <c:v>0.39914260404378105</c:v>
                </c:pt>
                <c:pt idx="5">
                  <c:v>0.49855796442668987</c:v>
                </c:pt>
                <c:pt idx="6">
                  <c:v>0.59797332480959875</c:v>
                </c:pt>
                <c:pt idx="7">
                  <c:v>0.69738868519250763</c:v>
                </c:pt>
                <c:pt idx="8">
                  <c:v>0.79680404557541651</c:v>
                </c:pt>
                <c:pt idx="9">
                  <c:v>0.89621940595832539</c:v>
                </c:pt>
                <c:pt idx="10">
                  <c:v>0.99563476634123427</c:v>
                </c:pt>
              </c:numCache>
            </c:numRef>
          </c:cat>
          <c:val>
            <c:numRef>
              <c:f>Histograma!$E$8:$E$18</c:f>
              <c:numCache>
                <c:formatCode>General</c:formatCode>
                <c:ptCount val="11"/>
                <c:pt idx="0">
                  <c:v>1</c:v>
                </c:pt>
                <c:pt idx="1">
                  <c:v>7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10</c:v>
                </c:pt>
                <c:pt idx="6">
                  <c:v>13</c:v>
                </c:pt>
                <c:pt idx="7">
                  <c:v>13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B9-48BC-AF63-EDDD9E5B7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7642320"/>
        <c:axId val="597643568"/>
      </c:barChart>
      <c:catAx>
        <c:axId val="59764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7643568"/>
        <c:crosses val="autoZero"/>
        <c:auto val="1"/>
        <c:lblAlgn val="ctr"/>
        <c:lblOffset val="100"/>
        <c:noMultiLvlLbl val="0"/>
      </c:catAx>
      <c:valAx>
        <c:axId val="59764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9764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</c:trendlineLbl>
          </c:trendline>
          <c:xVal>
            <c:numRef>
              <c:f>Regresion!$B$8:$B$168</c:f>
              <c:numCache>
                <c:formatCode>0.00%</c:formatCode>
                <c:ptCount val="161"/>
                <c:pt idx="0">
                  <c:v>-3.3517554255886338E-2</c:v>
                </c:pt>
                <c:pt idx="1">
                  <c:v>1.0364386744778738E-2</c:v>
                </c:pt>
                <c:pt idx="2">
                  <c:v>6.9336971086406945E-3</c:v>
                </c:pt>
                <c:pt idx="3">
                  <c:v>-1.9746610852352495E-2</c:v>
                </c:pt>
                <c:pt idx="4">
                  <c:v>1.6188479414970358E-3</c:v>
                </c:pt>
                <c:pt idx="5">
                  <c:v>4.1363030048171042E-3</c:v>
                </c:pt>
                <c:pt idx="6">
                  <c:v>-2.0812711787566714E-2</c:v>
                </c:pt>
                <c:pt idx="7">
                  <c:v>-9.8476681506944261E-3</c:v>
                </c:pt>
                <c:pt idx="8">
                  <c:v>-1.0516069386771283E-2</c:v>
                </c:pt>
                <c:pt idx="9">
                  <c:v>1.3112863497091768E-2</c:v>
                </c:pt>
                <c:pt idx="10">
                  <c:v>3.2368153918003314E-3</c:v>
                </c:pt>
                <c:pt idx="11">
                  <c:v>-5.8238960197046288E-3</c:v>
                </c:pt>
                <c:pt idx="12">
                  <c:v>-1.4024523658409289E-2</c:v>
                </c:pt>
                <c:pt idx="13">
                  <c:v>-4.109545992725264E-3</c:v>
                </c:pt>
                <c:pt idx="14">
                  <c:v>-8.2972215846896448E-4</c:v>
                </c:pt>
                <c:pt idx="15">
                  <c:v>-6.2805831217464586E-3</c:v>
                </c:pt>
                <c:pt idx="16">
                  <c:v>3.6328583437058083E-3</c:v>
                </c:pt>
                <c:pt idx="17">
                  <c:v>-4.3124383072352572E-3</c:v>
                </c:pt>
                <c:pt idx="18">
                  <c:v>-8.6823381684617215E-3</c:v>
                </c:pt>
                <c:pt idx="19">
                  <c:v>2.5347955328851898E-3</c:v>
                </c:pt>
                <c:pt idx="20">
                  <c:v>-8.8893164899982776E-3</c:v>
                </c:pt>
                <c:pt idx="21">
                  <c:v>-7.0587320370677732E-3</c:v>
                </c:pt>
                <c:pt idx="22">
                  <c:v>9.5159173703973834E-3</c:v>
                </c:pt>
                <c:pt idx="23">
                  <c:v>5.7790562491267143E-3</c:v>
                </c:pt>
                <c:pt idx="24">
                  <c:v>3.0561175700394433E-3</c:v>
                </c:pt>
                <c:pt idx="25">
                  <c:v>1.9954887572196274E-2</c:v>
                </c:pt>
                <c:pt idx="26">
                  <c:v>-6.0355832804594202E-3</c:v>
                </c:pt>
                <c:pt idx="27">
                  <c:v>1.5296962183758043E-3</c:v>
                </c:pt>
                <c:pt idx="28">
                  <c:v>-1.4529106834167468E-2</c:v>
                </c:pt>
                <c:pt idx="29">
                  <c:v>8.3757118880848462E-3</c:v>
                </c:pt>
                <c:pt idx="30">
                  <c:v>-1.7585450301677547E-2</c:v>
                </c:pt>
                <c:pt idx="31">
                  <c:v>1.3956794486469153E-3</c:v>
                </c:pt>
                <c:pt idx="32">
                  <c:v>1.1134508845690987E-2</c:v>
                </c:pt>
                <c:pt idx="33">
                  <c:v>-1.0719434889194921E-2</c:v>
                </c:pt>
                <c:pt idx="34">
                  <c:v>-3.642498601433702E-3</c:v>
                </c:pt>
                <c:pt idx="35">
                  <c:v>6.2046456767492209E-3</c:v>
                </c:pt>
                <c:pt idx="36">
                  <c:v>-1.0303742766620565E-2</c:v>
                </c:pt>
                <c:pt idx="37">
                  <c:v>-2.0431038100212847E-2</c:v>
                </c:pt>
                <c:pt idx="38">
                  <c:v>-1.119317524399965E-2</c:v>
                </c:pt>
                <c:pt idx="39">
                  <c:v>-1.2175430954431115E-2</c:v>
                </c:pt>
                <c:pt idx="40">
                  <c:v>-1.0748916249437935E-2</c:v>
                </c:pt>
                <c:pt idx="41">
                  <c:v>1.4415925626641176E-2</c:v>
                </c:pt>
                <c:pt idx="42">
                  <c:v>3.4414528003020449E-3</c:v>
                </c:pt>
                <c:pt idx="43">
                  <c:v>-7.8072037555079006E-4</c:v>
                </c:pt>
                <c:pt idx="44">
                  <c:v>-2.6294284116077445E-3</c:v>
                </c:pt>
                <c:pt idx="45">
                  <c:v>9.9705369311137403E-3</c:v>
                </c:pt>
                <c:pt idx="46">
                  <c:v>2.5130513708941093E-2</c:v>
                </c:pt>
                <c:pt idx="47">
                  <c:v>-3.3286601855216907E-3</c:v>
                </c:pt>
                <c:pt idx="48">
                  <c:v>7.2333497448337338E-3</c:v>
                </c:pt>
                <c:pt idx="49">
                  <c:v>-4.791421820646069E-3</c:v>
                </c:pt>
                <c:pt idx="50">
                  <c:v>1.2553935032200106E-2</c:v>
                </c:pt>
                <c:pt idx="51">
                  <c:v>9.6854495310314797E-3</c:v>
                </c:pt>
                <c:pt idx="52">
                  <c:v>1.7628088850507536E-2</c:v>
                </c:pt>
                <c:pt idx="53">
                  <c:v>4.651473830794662E-3</c:v>
                </c:pt>
                <c:pt idx="54">
                  <c:v>-3.5632654832546746E-4</c:v>
                </c:pt>
                <c:pt idx="55">
                  <c:v>-9.8270448871352473E-3</c:v>
                </c:pt>
                <c:pt idx="56">
                  <c:v>-1.244825566577562E-2</c:v>
                </c:pt>
                <c:pt idx="57">
                  <c:v>2.425613931911123E-3</c:v>
                </c:pt>
                <c:pt idx="58">
                  <c:v>-7.8237900753552001E-3</c:v>
                </c:pt>
                <c:pt idx="59">
                  <c:v>-1.5647968010214029E-2</c:v>
                </c:pt>
                <c:pt idx="60">
                  <c:v>2.127884184905623E-3</c:v>
                </c:pt>
                <c:pt idx="61">
                  <c:v>1.3236717851242683E-2</c:v>
                </c:pt>
                <c:pt idx="62">
                  <c:v>-1.8560600567502548E-3</c:v>
                </c:pt>
                <c:pt idx="63">
                  <c:v>-3.7064110364725543E-3</c:v>
                </c:pt>
                <c:pt idx="64">
                  <c:v>1.2885019448611821E-2</c:v>
                </c:pt>
                <c:pt idx="65">
                  <c:v>1.2570344883041365E-2</c:v>
                </c:pt>
                <c:pt idx="66">
                  <c:v>4.1758005478049658E-3</c:v>
                </c:pt>
                <c:pt idx="67">
                  <c:v>-1.4676897401015891E-3</c:v>
                </c:pt>
                <c:pt idx="68">
                  <c:v>1.4921233788252183E-3</c:v>
                </c:pt>
                <c:pt idx="69">
                  <c:v>-2.2327913275213135E-3</c:v>
                </c:pt>
                <c:pt idx="70">
                  <c:v>9.5073677225586632E-3</c:v>
                </c:pt>
                <c:pt idx="71">
                  <c:v>2.7715394760960011E-2</c:v>
                </c:pt>
                <c:pt idx="72">
                  <c:v>1.3304915594909142E-2</c:v>
                </c:pt>
                <c:pt idx="73">
                  <c:v>1.1561260374649789E-2</c:v>
                </c:pt>
                <c:pt idx="74">
                  <c:v>1.161706784147982E-2</c:v>
                </c:pt>
                <c:pt idx="75">
                  <c:v>-3.0583644160089827E-2</c:v>
                </c:pt>
                <c:pt idx="76">
                  <c:v>1.1997209038093695E-2</c:v>
                </c:pt>
                <c:pt idx="77">
                  <c:v>2.5114726295624827E-3</c:v>
                </c:pt>
                <c:pt idx="78">
                  <c:v>1.0655296878246956E-2</c:v>
                </c:pt>
                <c:pt idx="79">
                  <c:v>-1.617051475473006E-2</c:v>
                </c:pt>
                <c:pt idx="80">
                  <c:v>-2.9777638060559147E-3</c:v>
                </c:pt>
                <c:pt idx="81">
                  <c:v>5.1290771366191857E-3</c:v>
                </c:pt>
                <c:pt idx="82">
                  <c:v>-3.0546547907161174E-4</c:v>
                </c:pt>
                <c:pt idx="83">
                  <c:v>6.9088001623439669E-3</c:v>
                </c:pt>
                <c:pt idx="84">
                  <c:v>4.4751228204135225E-3</c:v>
                </c:pt>
                <c:pt idx="85">
                  <c:v>-1.3701092166701782E-2</c:v>
                </c:pt>
                <c:pt idx="86">
                  <c:v>-1.3310707033271847E-5</c:v>
                </c:pt>
                <c:pt idx="87">
                  <c:v>-6.4814942644815729E-3</c:v>
                </c:pt>
                <c:pt idx="88">
                  <c:v>1.0354490278465545E-2</c:v>
                </c:pt>
                <c:pt idx="89">
                  <c:v>2.2631311122600334E-2</c:v>
                </c:pt>
                <c:pt idx="90">
                  <c:v>2.0127728884592213E-2</c:v>
                </c:pt>
                <c:pt idx="91">
                  <c:v>4.4887319892514248E-3</c:v>
                </c:pt>
                <c:pt idx="92">
                  <c:v>-1.3134632592195319E-2</c:v>
                </c:pt>
                <c:pt idx="93">
                  <c:v>-4.9085834540528138E-3</c:v>
                </c:pt>
                <c:pt idx="94">
                  <c:v>3.4164899184358183E-3</c:v>
                </c:pt>
                <c:pt idx="95">
                  <c:v>7.9186533064856408E-4</c:v>
                </c:pt>
                <c:pt idx="96">
                  <c:v>2.0451139145115715E-2</c:v>
                </c:pt>
                <c:pt idx="97">
                  <c:v>2.0888627322797216E-2</c:v>
                </c:pt>
                <c:pt idx="98">
                  <c:v>-1.6988318869187355E-3</c:v>
                </c:pt>
                <c:pt idx="99">
                  <c:v>-2.3063902684882544E-3</c:v>
                </c:pt>
                <c:pt idx="100">
                  <c:v>7.8398047015525302E-3</c:v>
                </c:pt>
                <c:pt idx="101">
                  <c:v>-7.9541580852533246E-3</c:v>
                </c:pt>
                <c:pt idx="102">
                  <c:v>9.4016197808122759E-3</c:v>
                </c:pt>
                <c:pt idx="103">
                  <c:v>-1.0868711011517181E-2</c:v>
                </c:pt>
                <c:pt idx="104">
                  <c:v>7.8509481613091431E-3</c:v>
                </c:pt>
                <c:pt idx="105">
                  <c:v>-1.8436046209984184E-2</c:v>
                </c:pt>
                <c:pt idx="106">
                  <c:v>-8.398452498690848E-3</c:v>
                </c:pt>
                <c:pt idx="107">
                  <c:v>2.1500152152898965E-3</c:v>
                </c:pt>
                <c:pt idx="108">
                  <c:v>-1.3737482965885391E-2</c:v>
                </c:pt>
                <c:pt idx="109">
                  <c:v>1.0366290435300933E-2</c:v>
                </c:pt>
                <c:pt idx="110">
                  <c:v>-6.032989475885606E-3</c:v>
                </c:pt>
                <c:pt idx="111">
                  <c:v>-2.8397303386455729E-3</c:v>
                </c:pt>
                <c:pt idx="112">
                  <c:v>3.1531918456267102E-3</c:v>
                </c:pt>
                <c:pt idx="113">
                  <c:v>1.1768958324832705E-2</c:v>
                </c:pt>
                <c:pt idx="114">
                  <c:v>4.162728842344389E-4</c:v>
                </c:pt>
                <c:pt idx="115">
                  <c:v>-4.3233903201387875E-4</c:v>
                </c:pt>
                <c:pt idx="116">
                  <c:v>9.5253845898162146E-3</c:v>
                </c:pt>
                <c:pt idx="117">
                  <c:v>-2.0494839118699992E-3</c:v>
                </c:pt>
                <c:pt idx="118">
                  <c:v>-5.032746017737579E-3</c:v>
                </c:pt>
                <c:pt idx="119">
                  <c:v>1.2851175556335956E-2</c:v>
                </c:pt>
                <c:pt idx="120">
                  <c:v>-1.2263280356931952E-2</c:v>
                </c:pt>
                <c:pt idx="121">
                  <c:v>2.9050076375487779E-3</c:v>
                </c:pt>
                <c:pt idx="122">
                  <c:v>5.7045054168576867E-3</c:v>
                </c:pt>
                <c:pt idx="123">
                  <c:v>4.7688519667778177E-3</c:v>
                </c:pt>
                <c:pt idx="124">
                  <c:v>4.7549682297302956E-3</c:v>
                </c:pt>
                <c:pt idx="125">
                  <c:v>3.4509656759869074E-3</c:v>
                </c:pt>
                <c:pt idx="126">
                  <c:v>-9.9560837379712944E-3</c:v>
                </c:pt>
                <c:pt idx="127">
                  <c:v>7.2841063122331823E-3</c:v>
                </c:pt>
                <c:pt idx="128">
                  <c:v>1.2988085741524422E-2</c:v>
                </c:pt>
                <c:pt idx="129">
                  <c:v>8.0933796373235806E-4</c:v>
                </c:pt>
                <c:pt idx="130">
                  <c:v>1.0235118063242898E-3</c:v>
                </c:pt>
                <c:pt idx="131">
                  <c:v>2.5590641672285783E-2</c:v>
                </c:pt>
                <c:pt idx="132">
                  <c:v>-5.518950477397859E-3</c:v>
                </c:pt>
                <c:pt idx="133">
                  <c:v>-3.9988800504164009E-3</c:v>
                </c:pt>
                <c:pt idx="134">
                  <c:v>-9.9946605255368578E-3</c:v>
                </c:pt>
                <c:pt idx="135">
                  <c:v>-2.2158573832218976E-4</c:v>
                </c:pt>
                <c:pt idx="136">
                  <c:v>9.2105227157538718E-4</c:v>
                </c:pt>
                <c:pt idx="137">
                  <c:v>-1.7878386486304054E-3</c:v>
                </c:pt>
                <c:pt idx="138">
                  <c:v>3.8649062328460454E-3</c:v>
                </c:pt>
                <c:pt idx="139">
                  <c:v>1.1081773667107813E-2</c:v>
                </c:pt>
                <c:pt idx="140">
                  <c:v>9.2777900298357634E-3</c:v>
                </c:pt>
                <c:pt idx="141">
                  <c:v>-4.0488436536359048E-3</c:v>
                </c:pt>
                <c:pt idx="142">
                  <c:v>-6.3903238416665789E-4</c:v>
                </c:pt>
                <c:pt idx="143">
                  <c:v>5.8240160689577661E-3</c:v>
                </c:pt>
                <c:pt idx="144">
                  <c:v>-2.4546360415340397E-3</c:v>
                </c:pt>
                <c:pt idx="145">
                  <c:v>4.6397865036397782E-3</c:v>
                </c:pt>
                <c:pt idx="146">
                  <c:v>1.0635180692384633E-2</c:v>
                </c:pt>
                <c:pt idx="147">
                  <c:v>1.5556358161881642E-3</c:v>
                </c:pt>
                <c:pt idx="148">
                  <c:v>-4.4820472214055802E-5</c:v>
                </c:pt>
                <c:pt idx="149">
                  <c:v>-4.2728536026236039E-3</c:v>
                </c:pt>
                <c:pt idx="150">
                  <c:v>-5.879877944026439E-3</c:v>
                </c:pt>
                <c:pt idx="151">
                  <c:v>-1.8421253668516213E-2</c:v>
                </c:pt>
                <c:pt idx="152">
                  <c:v>-2.1987920024979057E-3</c:v>
                </c:pt>
                <c:pt idx="153">
                  <c:v>2.8219752263171755E-3</c:v>
                </c:pt>
                <c:pt idx="154">
                  <c:v>-8.1467647453381422E-4</c:v>
                </c:pt>
                <c:pt idx="155">
                  <c:v>-1.4666691703862055E-3</c:v>
                </c:pt>
                <c:pt idx="156">
                  <c:v>1.5511477029238163E-3</c:v>
                </c:pt>
                <c:pt idx="157">
                  <c:v>5.1110641686431448E-3</c:v>
                </c:pt>
                <c:pt idx="158">
                  <c:v>-1.1967939027597475E-2</c:v>
                </c:pt>
                <c:pt idx="159">
                  <c:v>1.5265111990763873E-2</c:v>
                </c:pt>
                <c:pt idx="160">
                  <c:v>6.5248823899841093E-3</c:v>
                </c:pt>
              </c:numCache>
            </c:numRef>
          </c:xVal>
          <c:yVal>
            <c:numRef>
              <c:f>Regresion!$C$8:$C$168</c:f>
              <c:numCache>
                <c:formatCode>0.00%</c:formatCode>
                <c:ptCount val="161"/>
                <c:pt idx="0">
                  <c:v>-2.6700315437014056E-2</c:v>
                </c:pt>
                <c:pt idx="1">
                  <c:v>1.1792374857808399E-2</c:v>
                </c:pt>
                <c:pt idx="2">
                  <c:v>2.4739181962802094E-3</c:v>
                </c:pt>
                <c:pt idx="3">
                  <c:v>-1.5240454771385529E-2</c:v>
                </c:pt>
                <c:pt idx="4">
                  <c:v>-1.9647326809994954E-4</c:v>
                </c:pt>
                <c:pt idx="5">
                  <c:v>4.2623837676716968E-3</c:v>
                </c:pt>
                <c:pt idx="6">
                  <c:v>-1.8081301021427916E-2</c:v>
                </c:pt>
                <c:pt idx="7">
                  <c:v>-8.9811885714277014E-3</c:v>
                </c:pt>
                <c:pt idx="8">
                  <c:v>-1.1759755377495813E-2</c:v>
                </c:pt>
                <c:pt idx="9">
                  <c:v>1.2425297868236379E-2</c:v>
                </c:pt>
                <c:pt idx="10">
                  <c:v>2.499114865258242E-3</c:v>
                </c:pt>
                <c:pt idx="11">
                  <c:v>-4.9483722668083215E-3</c:v>
                </c:pt>
                <c:pt idx="12">
                  <c:v>-1.1748644459827666E-2</c:v>
                </c:pt>
                <c:pt idx="13">
                  <c:v>1.5650787079818738E-3</c:v>
                </c:pt>
                <c:pt idx="14">
                  <c:v>-9.4966191335913016E-4</c:v>
                </c:pt>
                <c:pt idx="15">
                  <c:v>-5.8067882568002913E-3</c:v>
                </c:pt>
                <c:pt idx="16">
                  <c:v>4.6267546473267515E-3</c:v>
                </c:pt>
                <c:pt idx="17">
                  <c:v>-2.2283918540794336E-3</c:v>
                </c:pt>
                <c:pt idx="18">
                  <c:v>-3.989297228785561E-3</c:v>
                </c:pt>
                <c:pt idx="19">
                  <c:v>2.2899737252930754E-3</c:v>
                </c:pt>
                <c:pt idx="20">
                  <c:v>-1.0117875311759002E-2</c:v>
                </c:pt>
                <c:pt idx="21">
                  <c:v>-1.7074717670012996E-3</c:v>
                </c:pt>
                <c:pt idx="22">
                  <c:v>6.546804209120083E-3</c:v>
                </c:pt>
                <c:pt idx="23">
                  <c:v>4.4037827928824682E-3</c:v>
                </c:pt>
                <c:pt idx="24">
                  <c:v>1.0043899127971504E-3</c:v>
                </c:pt>
                <c:pt idx="25">
                  <c:v>1.8557176687366523E-2</c:v>
                </c:pt>
                <c:pt idx="26">
                  <c:v>-6.7054427113679912E-3</c:v>
                </c:pt>
                <c:pt idx="27">
                  <c:v>4.9656210001601218E-3</c:v>
                </c:pt>
                <c:pt idx="28">
                  <c:v>-9.6743456771924575E-3</c:v>
                </c:pt>
                <c:pt idx="29">
                  <c:v>6.7395581137150145E-3</c:v>
                </c:pt>
                <c:pt idx="30">
                  <c:v>-1.2159065118604245E-2</c:v>
                </c:pt>
                <c:pt idx="31">
                  <c:v>7.552186639056672E-4</c:v>
                </c:pt>
                <c:pt idx="32">
                  <c:v>1.1462203280513858E-2</c:v>
                </c:pt>
                <c:pt idx="33">
                  <c:v>-8.9206693879298922E-3</c:v>
                </c:pt>
                <c:pt idx="34">
                  <c:v>-3.1420608483611963E-3</c:v>
                </c:pt>
                <c:pt idx="35">
                  <c:v>4.3893851140647203E-3</c:v>
                </c:pt>
                <c:pt idx="36">
                  <c:v>-8.2508326392622278E-3</c:v>
                </c:pt>
                <c:pt idx="37">
                  <c:v>-1.776533938329905E-2</c:v>
                </c:pt>
                <c:pt idx="38">
                  <c:v>-1.1434681185593419E-2</c:v>
                </c:pt>
                <c:pt idx="39">
                  <c:v>-1.0947663327126477E-2</c:v>
                </c:pt>
                <c:pt idx="40">
                  <c:v>-7.7577076687921987E-3</c:v>
                </c:pt>
                <c:pt idx="41">
                  <c:v>9.7209743336669503E-3</c:v>
                </c:pt>
                <c:pt idx="42">
                  <c:v>7.4982474079658516E-4</c:v>
                </c:pt>
                <c:pt idx="43">
                  <c:v>-4.1049473902716E-3</c:v>
                </c:pt>
                <c:pt idx="44">
                  <c:v>-3.6097383943299757E-3</c:v>
                </c:pt>
                <c:pt idx="45">
                  <c:v>5.6128601637472197E-3</c:v>
                </c:pt>
                <c:pt idx="46">
                  <c:v>1.9811049737868992E-2</c:v>
                </c:pt>
                <c:pt idx="47">
                  <c:v>-1.9623214751306869E-3</c:v>
                </c:pt>
                <c:pt idx="48">
                  <c:v>8.2430158037285831E-3</c:v>
                </c:pt>
                <c:pt idx="49">
                  <c:v>-2.4661156335246508E-3</c:v>
                </c:pt>
                <c:pt idx="50">
                  <c:v>9.8767613646621438E-3</c:v>
                </c:pt>
                <c:pt idx="51">
                  <c:v>6.0289121780850519E-3</c:v>
                </c:pt>
                <c:pt idx="52">
                  <c:v>1.4843710107448104E-2</c:v>
                </c:pt>
                <c:pt idx="53">
                  <c:v>6.5160248504050689E-3</c:v>
                </c:pt>
                <c:pt idx="54">
                  <c:v>1.7905340766620481E-3</c:v>
                </c:pt>
                <c:pt idx="55">
                  <c:v>-6.3118026014728698E-3</c:v>
                </c:pt>
                <c:pt idx="56">
                  <c:v>-1.0416268499658723E-2</c:v>
                </c:pt>
                <c:pt idx="57">
                  <c:v>8.5492994824545605E-4</c:v>
                </c:pt>
                <c:pt idx="58">
                  <c:v>-3.7176534762026394E-3</c:v>
                </c:pt>
                <c:pt idx="59">
                  <c:v>-1.3424477248065005E-2</c:v>
                </c:pt>
                <c:pt idx="60">
                  <c:v>4.0364586774451266E-3</c:v>
                </c:pt>
                <c:pt idx="61">
                  <c:v>1.0728374950741441E-2</c:v>
                </c:pt>
                <c:pt idx="62">
                  <c:v>-1.7594571127696225E-3</c:v>
                </c:pt>
                <c:pt idx="63">
                  <c:v>-2.7887426236663728E-3</c:v>
                </c:pt>
                <c:pt idx="64">
                  <c:v>9.1893296550228099E-3</c:v>
                </c:pt>
                <c:pt idx="65">
                  <c:v>1.1928157684777275E-2</c:v>
                </c:pt>
                <c:pt idx="66">
                  <c:v>1.589538743422959E-3</c:v>
                </c:pt>
                <c:pt idx="67">
                  <c:v>1.7441359435429291E-3</c:v>
                </c:pt>
                <c:pt idx="68">
                  <c:v>9.8237018578852062E-4</c:v>
                </c:pt>
                <c:pt idx="69">
                  <c:v>-2.6038847992091094E-3</c:v>
                </c:pt>
                <c:pt idx="70">
                  <c:v>5.9072444130065949E-3</c:v>
                </c:pt>
                <c:pt idx="71">
                  <c:v>2.3284679386504616E-2</c:v>
                </c:pt>
                <c:pt idx="72">
                  <c:v>1.141132001851604E-2</c:v>
                </c:pt>
                <c:pt idx="73">
                  <c:v>6.5977430436686586E-3</c:v>
                </c:pt>
                <c:pt idx="74">
                  <c:v>9.468264362109487E-3</c:v>
                </c:pt>
                <c:pt idx="75">
                  <c:v>-2.3938349565642898E-2</c:v>
                </c:pt>
                <c:pt idx="76">
                  <c:v>8.7723558453274911E-3</c:v>
                </c:pt>
                <c:pt idx="77">
                  <c:v>2.3182175133744389E-3</c:v>
                </c:pt>
                <c:pt idx="78">
                  <c:v>1.1054120342658144E-2</c:v>
                </c:pt>
                <c:pt idx="79">
                  <c:v>-1.2786134774179194E-2</c:v>
                </c:pt>
                <c:pt idx="80">
                  <c:v>1.1952870369832448E-3</c:v>
                </c:pt>
                <c:pt idx="81">
                  <c:v>4.1461798432986374E-3</c:v>
                </c:pt>
                <c:pt idx="82">
                  <c:v>-1.0606978252167632E-3</c:v>
                </c:pt>
                <c:pt idx="83">
                  <c:v>4.9054607964277843E-3</c:v>
                </c:pt>
                <c:pt idx="84">
                  <c:v>3.7789862082964398E-3</c:v>
                </c:pt>
                <c:pt idx="85">
                  <c:v>-1.1940314033280365E-2</c:v>
                </c:pt>
                <c:pt idx="86">
                  <c:v>-3.7946720826608599E-4</c:v>
                </c:pt>
                <c:pt idx="87">
                  <c:v>-2.6904141299405829E-3</c:v>
                </c:pt>
                <c:pt idx="88">
                  <c:v>9.3481615536814746E-3</c:v>
                </c:pt>
                <c:pt idx="89">
                  <c:v>1.8861651303423488E-2</c:v>
                </c:pt>
                <c:pt idx="90">
                  <c:v>1.9608966549924237E-2</c:v>
                </c:pt>
                <c:pt idx="91">
                  <c:v>2.3730844673309076E-3</c:v>
                </c:pt>
                <c:pt idx="92">
                  <c:v>-9.6093260187120749E-3</c:v>
                </c:pt>
                <c:pt idx="93">
                  <c:v>-4.066366381807335E-3</c:v>
                </c:pt>
                <c:pt idx="94">
                  <c:v>1.8107856369006714E-3</c:v>
                </c:pt>
                <c:pt idx="95">
                  <c:v>-3.3575549157882851E-4</c:v>
                </c:pt>
                <c:pt idx="96">
                  <c:v>1.3507573478656425E-2</c:v>
                </c:pt>
                <c:pt idx="97">
                  <c:v>1.7068997719874985E-2</c:v>
                </c:pt>
                <c:pt idx="98">
                  <c:v>-3.619218395160132E-4</c:v>
                </c:pt>
                <c:pt idx="99">
                  <c:v>-1.7239511951184958E-3</c:v>
                </c:pt>
                <c:pt idx="100">
                  <c:v>7.0160978236707477E-3</c:v>
                </c:pt>
                <c:pt idx="101">
                  <c:v>-4.7926879877794835E-3</c:v>
                </c:pt>
                <c:pt idx="102">
                  <c:v>7.9431440874797622E-3</c:v>
                </c:pt>
                <c:pt idx="103">
                  <c:v>-7.8306622322569467E-3</c:v>
                </c:pt>
                <c:pt idx="104">
                  <c:v>4.6719371068827068E-3</c:v>
                </c:pt>
                <c:pt idx="105">
                  <c:v>-1.8810947968570454E-2</c:v>
                </c:pt>
                <c:pt idx="106">
                  <c:v>-5.8224259294934466E-3</c:v>
                </c:pt>
                <c:pt idx="107">
                  <c:v>5.7934014882817788E-4</c:v>
                </c:pt>
                <c:pt idx="108">
                  <c:v>-9.4088061815732777E-3</c:v>
                </c:pt>
                <c:pt idx="109">
                  <c:v>5.2896626798446204E-3</c:v>
                </c:pt>
                <c:pt idx="110">
                  <c:v>-6.2425653820529607E-3</c:v>
                </c:pt>
                <c:pt idx="111">
                  <c:v>4.4715939032980261E-3</c:v>
                </c:pt>
                <c:pt idx="112">
                  <c:v>2.8801349078287383E-3</c:v>
                </c:pt>
                <c:pt idx="113">
                  <c:v>9.9743365991260807E-3</c:v>
                </c:pt>
                <c:pt idx="114">
                  <c:v>-2.5405233116769566E-3</c:v>
                </c:pt>
                <c:pt idx="115">
                  <c:v>-1.4978337270223278E-3</c:v>
                </c:pt>
                <c:pt idx="116">
                  <c:v>4.7879570315705108E-3</c:v>
                </c:pt>
                <c:pt idx="117">
                  <c:v>-3.9856624760905169E-3</c:v>
                </c:pt>
                <c:pt idx="118">
                  <c:v>-3.4264262023142719E-3</c:v>
                </c:pt>
                <c:pt idx="119">
                  <c:v>1.0803878144343436E-2</c:v>
                </c:pt>
                <c:pt idx="120">
                  <c:v>-9.9170083373446519E-3</c:v>
                </c:pt>
                <c:pt idx="121">
                  <c:v>1.4231370809374999E-3</c:v>
                </c:pt>
                <c:pt idx="122">
                  <c:v>2.6061080948328961E-3</c:v>
                </c:pt>
                <c:pt idx="123">
                  <c:v>4.762803369800641E-3</c:v>
                </c:pt>
                <c:pt idx="124">
                  <c:v>5.3552260573782456E-3</c:v>
                </c:pt>
                <c:pt idx="125">
                  <c:v>3.1025074634706299E-3</c:v>
                </c:pt>
                <c:pt idx="126">
                  <c:v>-8.991821206408103E-3</c:v>
                </c:pt>
                <c:pt idx="127">
                  <c:v>5.6255577542166325E-3</c:v>
                </c:pt>
                <c:pt idx="128">
                  <c:v>1.1256010380983752E-2</c:v>
                </c:pt>
                <c:pt idx="129">
                  <c:v>-3.3341232212612812E-4</c:v>
                </c:pt>
                <c:pt idx="130">
                  <c:v>-1.3456890761521824E-3</c:v>
                </c:pt>
                <c:pt idx="131">
                  <c:v>2.067550119589566E-2</c:v>
                </c:pt>
                <c:pt idx="132">
                  <c:v>-6.8124986930741946E-3</c:v>
                </c:pt>
                <c:pt idx="133">
                  <c:v>-4.0227635112513888E-3</c:v>
                </c:pt>
                <c:pt idx="134">
                  <c:v>-1.0056794649875621E-2</c:v>
                </c:pt>
                <c:pt idx="135">
                  <c:v>5.3925482004904898E-5</c:v>
                </c:pt>
                <c:pt idx="136">
                  <c:v>-2.2169530631040927E-4</c:v>
                </c:pt>
                <c:pt idx="137">
                  <c:v>-5.9400998050744731E-5</c:v>
                </c:pt>
                <c:pt idx="138">
                  <c:v>1.6972458245610928E-3</c:v>
                </c:pt>
                <c:pt idx="139">
                  <c:v>9.1964991204843589E-3</c:v>
                </c:pt>
                <c:pt idx="140">
                  <c:v>6.2783995435513494E-3</c:v>
                </c:pt>
                <c:pt idx="141">
                  <c:v>-1.1055380437379886E-3</c:v>
                </c:pt>
                <c:pt idx="142">
                  <c:v>7.8057858616107625E-4</c:v>
                </c:pt>
                <c:pt idx="143">
                  <c:v>6.656120039070657E-3</c:v>
                </c:pt>
                <c:pt idx="144">
                  <c:v>-5.7781177007024224E-3</c:v>
                </c:pt>
                <c:pt idx="145">
                  <c:v>4.0322094636829897E-4</c:v>
                </c:pt>
                <c:pt idx="146">
                  <c:v>5.060191517956017E-3</c:v>
                </c:pt>
                <c:pt idx="147">
                  <c:v>1.6085269102140661E-3</c:v>
                </c:pt>
                <c:pt idx="148">
                  <c:v>3.6469208237784441E-4</c:v>
                </c:pt>
                <c:pt idx="149">
                  <c:v>-4.3723088331801881E-3</c:v>
                </c:pt>
                <c:pt idx="150">
                  <c:v>-3.1325452942270625E-3</c:v>
                </c:pt>
                <c:pt idx="151">
                  <c:v>-1.44326978243479E-2</c:v>
                </c:pt>
                <c:pt idx="152">
                  <c:v>-2.8524349353999793E-3</c:v>
                </c:pt>
                <c:pt idx="153">
                  <c:v>2.6019606393594989E-3</c:v>
                </c:pt>
                <c:pt idx="154">
                  <c:v>1.0777918349411759E-4</c:v>
                </c:pt>
                <c:pt idx="155">
                  <c:v>-2.6139887696132E-4</c:v>
                </c:pt>
                <c:pt idx="156">
                  <c:v>-3.7584685517930523E-3</c:v>
                </c:pt>
                <c:pt idx="157">
                  <c:v>1.8819361397784907E-3</c:v>
                </c:pt>
                <c:pt idx="158">
                  <c:v>-1.1452798298577078E-2</c:v>
                </c:pt>
                <c:pt idx="159">
                  <c:v>1.5987335851952601E-2</c:v>
                </c:pt>
                <c:pt idx="160">
                  <c:v>7.9375435452852389E-3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27-4333-A5CC-42E1A9FF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213648"/>
        <c:axId val="479220304"/>
      </c:scatterChart>
      <c:valAx>
        <c:axId val="479213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9220304"/>
        <c:crosses val="autoZero"/>
        <c:crossBetween val="midCat"/>
      </c:valAx>
      <c:valAx>
        <c:axId val="479220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792136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A3ACEF4-37C0-4AC8-9024-C8936E9E5462}">
  <sheetPr/>
  <sheetViews>
    <sheetView zoomScale="6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188760</xdr:colOff>
      <xdr:row>18</xdr:row>
      <xdr:rowOff>167215</xdr:rowOff>
    </xdr:from>
    <xdr:to>
      <xdr:col>7</xdr:col>
      <xdr:colOff>214320</xdr:colOff>
      <xdr:row>18</xdr:row>
      <xdr:rowOff>178735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Entrada de lápiz 1">
              <a:extLst>
                <a:ext uri="{FF2B5EF4-FFF2-40B4-BE49-F238E27FC236}">
                  <a16:creationId xmlns:a16="http://schemas.microsoft.com/office/drawing/2014/main" id="{A628C808-A3E1-4F3A-8D84-ADE8B6705FC4}"/>
                </a:ext>
              </a:extLst>
            </xdr14:cNvPr>
            <xdr14:cNvContentPartPr/>
          </xdr14:nvContentPartPr>
          <xdr14:nvPr macro=""/>
          <xdr14:xfrm>
            <a:off x="5522760" y="2977090"/>
            <a:ext cx="25560" cy="11520"/>
          </xdr14:xfrm>
        </xdr:contentPart>
      </mc:Choice>
      <mc:Fallback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A628C808-A3E1-4F3A-8D84-ADE8B6705FC4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13760" y="2968450"/>
              <a:ext cx="43200" cy="29160"/>
            </a:xfrm>
            <a:prstGeom prst="rect">
              <a:avLst/>
            </a:prstGeom>
          </xdr:spPr>
        </xdr:pic>
      </mc:Fallback>
    </mc:AlternateContent>
    <xdr:clientData/>
  </xdr:twoCellAnchor>
  <xdr:twoCellAnchor>
    <xdr:from>
      <xdr:col>8</xdr:col>
      <xdr:colOff>630237</xdr:colOff>
      <xdr:row>4</xdr:row>
      <xdr:rowOff>61912</xdr:rowOff>
    </xdr:from>
    <xdr:to>
      <xdr:col>14</xdr:col>
      <xdr:colOff>630237</xdr:colOff>
      <xdr:row>18</xdr:row>
      <xdr:rowOff>182562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2D138B6-2FC4-44DB-88C7-981DE505CB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8016" cy="626432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CEC5E9-7A76-42C5-98D9-C4774871163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1-04-10T11:18:10.79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70 31 4082,'-4'0'0,"-11"-4"0,-13-11 0,5 4 0</inkml:trace>
</inkml: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9A260-AF57-4F92-B556-4953D5141853}">
  <dimension ref="A4:E107"/>
  <sheetViews>
    <sheetView tabSelected="1" workbookViewId="0"/>
  </sheetViews>
  <sheetFormatPr baseColWidth="10" defaultRowHeight="14.75" x14ac:dyDescent="0.75"/>
  <sheetData>
    <row r="4" spans="1:5" x14ac:dyDescent="0.75">
      <c r="C4" t="s">
        <v>0</v>
      </c>
      <c r="D4">
        <f>MAX(A8:A107)-MIN(A8:A107)</f>
        <v>0.99415360382908835</v>
      </c>
    </row>
    <row r="5" spans="1:5" x14ac:dyDescent="0.75">
      <c r="C5" t="s">
        <v>1</v>
      </c>
      <c r="D5">
        <f>100^0.5</f>
        <v>10</v>
      </c>
    </row>
    <row r="6" spans="1:5" x14ac:dyDescent="0.75">
      <c r="C6" t="s">
        <v>2</v>
      </c>
      <c r="D6">
        <f>+D4/D5</f>
        <v>9.9415360382908838E-2</v>
      </c>
    </row>
    <row r="7" spans="1:5" x14ac:dyDescent="0.75">
      <c r="E7" t="s">
        <v>3</v>
      </c>
    </row>
    <row r="8" spans="1:5" x14ac:dyDescent="0.75">
      <c r="A8">
        <v>0.87057122039923995</v>
      </c>
      <c r="D8">
        <f>MIN(A8:A107)</f>
        <v>1.4811625121456951E-3</v>
      </c>
      <c r="E8">
        <f t="array" ref="E8:E18">FREQUENCY(A8:A107,D8:D18)</f>
        <v>1</v>
      </c>
    </row>
    <row r="9" spans="1:5" x14ac:dyDescent="0.75">
      <c r="A9">
        <v>0.28721326381504775</v>
      </c>
      <c r="D9">
        <f>+D8+$D$6</f>
        <v>0.10089652289505453</v>
      </c>
      <c r="E9">
        <v>7</v>
      </c>
    </row>
    <row r="10" spans="1:5" x14ac:dyDescent="0.75">
      <c r="A10">
        <v>0.96648930532353783</v>
      </c>
      <c r="D10">
        <f t="shared" ref="D10:D18" si="0">+D9+$D$6</f>
        <v>0.20031188327796337</v>
      </c>
      <c r="E10">
        <v>9</v>
      </c>
    </row>
    <row r="11" spans="1:5" x14ac:dyDescent="0.75">
      <c r="A11">
        <v>0.53920415427244472</v>
      </c>
      <c r="D11">
        <f t="shared" si="0"/>
        <v>0.29972724366087222</v>
      </c>
      <c r="E11">
        <v>10</v>
      </c>
    </row>
    <row r="12" spans="1:5" x14ac:dyDescent="0.75">
      <c r="A12">
        <v>0.97105395745391676</v>
      </c>
      <c r="D12">
        <f t="shared" si="0"/>
        <v>0.39914260404378105</v>
      </c>
      <c r="E12">
        <v>11</v>
      </c>
    </row>
    <row r="13" spans="1:5" x14ac:dyDescent="0.75">
      <c r="A13">
        <v>0.84324702679665942</v>
      </c>
      <c r="D13">
        <f t="shared" si="0"/>
        <v>0.49855796442668987</v>
      </c>
      <c r="E13">
        <v>10</v>
      </c>
    </row>
    <row r="14" spans="1:5" x14ac:dyDescent="0.75">
      <c r="A14">
        <v>0.1317958731118084</v>
      </c>
      <c r="D14">
        <f t="shared" si="0"/>
        <v>0.59797332480959875</v>
      </c>
      <c r="E14">
        <v>13</v>
      </c>
    </row>
    <row r="15" spans="1:5" x14ac:dyDescent="0.75">
      <c r="A15">
        <v>0.50567007534186359</v>
      </c>
      <c r="D15">
        <f t="shared" si="0"/>
        <v>0.69738868519250763</v>
      </c>
      <c r="E15">
        <v>13</v>
      </c>
    </row>
    <row r="16" spans="1:5" x14ac:dyDescent="0.75">
      <c r="A16">
        <v>0.74910453719351666</v>
      </c>
      <c r="D16">
        <f t="shared" si="0"/>
        <v>0.79680404557541651</v>
      </c>
      <c r="E16">
        <v>7</v>
      </c>
    </row>
    <row r="17" spans="1:5" x14ac:dyDescent="0.75">
      <c r="A17">
        <v>0.42221876441655803</v>
      </c>
      <c r="D17">
        <f t="shared" si="0"/>
        <v>0.89621940595832539</v>
      </c>
      <c r="E17">
        <v>11</v>
      </c>
    </row>
    <row r="18" spans="1:5" x14ac:dyDescent="0.75">
      <c r="A18">
        <v>6.991709587833439E-2</v>
      </c>
      <c r="D18">
        <f t="shared" si="0"/>
        <v>0.99563476634123427</v>
      </c>
      <c r="E18">
        <v>8</v>
      </c>
    </row>
    <row r="19" spans="1:5" x14ac:dyDescent="0.75">
      <c r="A19">
        <v>0.27792589889426567</v>
      </c>
    </row>
    <row r="20" spans="1:5" x14ac:dyDescent="0.75">
      <c r="A20">
        <v>0.37393623933236231</v>
      </c>
    </row>
    <row r="21" spans="1:5" x14ac:dyDescent="0.75">
      <c r="A21">
        <v>0.26823410535211456</v>
      </c>
    </row>
    <row r="22" spans="1:5" x14ac:dyDescent="0.75">
      <c r="A22">
        <v>6.0018421478658435E-2</v>
      </c>
    </row>
    <row r="23" spans="1:5" x14ac:dyDescent="0.75">
      <c r="A23">
        <v>0.19203553648287519</v>
      </c>
    </row>
    <row r="24" spans="1:5" x14ac:dyDescent="0.75">
      <c r="A24">
        <v>0.84478182113478695</v>
      </c>
    </row>
    <row r="25" spans="1:5" x14ac:dyDescent="0.75">
      <c r="A25">
        <v>0.17305623939710246</v>
      </c>
    </row>
    <row r="26" spans="1:5" x14ac:dyDescent="0.75">
      <c r="A26">
        <v>0.96164274148059892</v>
      </c>
    </row>
    <row r="27" spans="1:5" x14ac:dyDescent="0.75">
      <c r="A27">
        <v>0.21397587689355391</v>
      </c>
    </row>
    <row r="28" spans="1:5" x14ac:dyDescent="0.75">
      <c r="A28">
        <v>0.40899225847141085</v>
      </c>
    </row>
    <row r="29" spans="1:5" x14ac:dyDescent="0.75">
      <c r="A29">
        <v>0.84616269844459857</v>
      </c>
    </row>
    <row r="30" spans="1:5" x14ac:dyDescent="0.75">
      <c r="A30">
        <v>0.67018598294160781</v>
      </c>
    </row>
    <row r="31" spans="1:5" x14ac:dyDescent="0.75">
      <c r="A31">
        <v>0.11698358656181873</v>
      </c>
    </row>
    <row r="32" spans="1:5" x14ac:dyDescent="0.75">
      <c r="A32">
        <v>0.25821615075840987</v>
      </c>
    </row>
    <row r="33" spans="1:1" x14ac:dyDescent="0.75">
      <c r="A33">
        <v>0.21467449411168582</v>
      </c>
    </row>
    <row r="34" spans="1:1" x14ac:dyDescent="0.75">
      <c r="A34">
        <v>0.36994799310595061</v>
      </c>
    </row>
    <row r="35" spans="1:1" x14ac:dyDescent="0.75">
      <c r="A35">
        <v>0.40408606305163575</v>
      </c>
    </row>
    <row r="36" spans="1:1" x14ac:dyDescent="0.75">
      <c r="A36">
        <v>0.5647151390802112</v>
      </c>
    </row>
    <row r="37" spans="1:1" x14ac:dyDescent="0.75">
      <c r="A37">
        <v>0.67949438430037568</v>
      </c>
    </row>
    <row r="38" spans="1:1" x14ac:dyDescent="0.75">
      <c r="A38">
        <v>0.87159925460092191</v>
      </c>
    </row>
    <row r="39" spans="1:1" x14ac:dyDescent="0.75">
      <c r="A39">
        <v>0.8099279003557599</v>
      </c>
    </row>
    <row r="40" spans="1:1" x14ac:dyDescent="0.75">
      <c r="A40">
        <v>0.97990136568541464</v>
      </c>
    </row>
    <row r="41" spans="1:1" x14ac:dyDescent="0.75">
      <c r="A41">
        <v>0.3831147342962038</v>
      </c>
    </row>
    <row r="42" spans="1:1" x14ac:dyDescent="0.75">
      <c r="A42">
        <v>7.6556886529970058E-2</v>
      </c>
    </row>
    <row r="43" spans="1:1" x14ac:dyDescent="0.75">
      <c r="A43">
        <v>0.65784763802174406</v>
      </c>
    </row>
    <row r="44" spans="1:1" x14ac:dyDescent="0.75">
      <c r="A44">
        <v>0.35524333092599247</v>
      </c>
    </row>
    <row r="45" spans="1:1" x14ac:dyDescent="0.75">
      <c r="A45">
        <v>0.66345351125515373</v>
      </c>
    </row>
    <row r="46" spans="1:1" x14ac:dyDescent="0.75">
      <c r="A46">
        <v>0.51415407545432312</v>
      </c>
    </row>
    <row r="47" spans="1:1" x14ac:dyDescent="0.75">
      <c r="A47">
        <v>1.4363557768405477E-2</v>
      </c>
    </row>
    <row r="48" spans="1:1" x14ac:dyDescent="0.75">
      <c r="A48">
        <v>5.4298288442054754E-2</v>
      </c>
    </row>
    <row r="49" spans="1:1" x14ac:dyDescent="0.75">
      <c r="A49">
        <v>0.99563476634123405</v>
      </c>
    </row>
    <row r="50" spans="1:1" x14ac:dyDescent="0.75">
      <c r="A50">
        <v>0.56305197729255385</v>
      </c>
    </row>
    <row r="51" spans="1:1" x14ac:dyDescent="0.75">
      <c r="A51">
        <v>0.92847759689723885</v>
      </c>
    </row>
    <row r="52" spans="1:1" x14ac:dyDescent="0.75">
      <c r="A52">
        <v>0.72952934194315688</v>
      </c>
    </row>
    <row r="53" spans="1:1" x14ac:dyDescent="0.75">
      <c r="A53">
        <v>0.62108067592207017</v>
      </c>
    </row>
    <row r="54" spans="1:1" x14ac:dyDescent="0.75">
      <c r="A54">
        <v>0.72304452818104725</v>
      </c>
    </row>
    <row r="55" spans="1:1" x14ac:dyDescent="0.75">
      <c r="A55">
        <v>0.77963546102246772</v>
      </c>
    </row>
    <row r="56" spans="1:1" x14ac:dyDescent="0.75">
      <c r="A56">
        <v>0.52402777030342096</v>
      </c>
    </row>
    <row r="57" spans="1:1" x14ac:dyDescent="0.75">
      <c r="A57">
        <v>0.82593963320740005</v>
      </c>
    </row>
    <row r="58" spans="1:1" x14ac:dyDescent="0.75">
      <c r="A58">
        <v>0.55176185232145492</v>
      </c>
    </row>
    <row r="59" spans="1:1" x14ac:dyDescent="0.75">
      <c r="A59">
        <v>0.18199705943340572</v>
      </c>
    </row>
    <row r="60" spans="1:1" x14ac:dyDescent="0.75">
      <c r="A60">
        <v>0.1303588308589122</v>
      </c>
    </row>
    <row r="61" spans="1:1" x14ac:dyDescent="0.75">
      <c r="A61">
        <v>1.4811625121456951E-3</v>
      </c>
    </row>
    <row r="62" spans="1:1" x14ac:dyDescent="0.75">
      <c r="A62">
        <v>0.61638640670025469</v>
      </c>
    </row>
    <row r="63" spans="1:1" x14ac:dyDescent="0.75">
      <c r="A63">
        <v>0.68279606119252534</v>
      </c>
    </row>
    <row r="64" spans="1:1" x14ac:dyDescent="0.75">
      <c r="A64">
        <v>0.30615698559462545</v>
      </c>
    </row>
    <row r="65" spans="1:1" x14ac:dyDescent="0.75">
      <c r="A65">
        <v>0.52785532028827842</v>
      </c>
    </row>
    <row r="66" spans="1:1" x14ac:dyDescent="0.75">
      <c r="A66">
        <v>0.88028660236432243</v>
      </c>
    </row>
    <row r="67" spans="1:1" x14ac:dyDescent="0.75">
      <c r="A67">
        <v>0.50133227709088835</v>
      </c>
    </row>
    <row r="68" spans="1:1" x14ac:dyDescent="0.75">
      <c r="A68">
        <v>0.43728895447867411</v>
      </c>
    </row>
    <row r="69" spans="1:1" x14ac:dyDescent="0.75">
      <c r="A69">
        <v>0.22319335493457304</v>
      </c>
    </row>
    <row r="70" spans="1:1" x14ac:dyDescent="0.75">
      <c r="A70">
        <v>0.81800992249650273</v>
      </c>
    </row>
    <row r="71" spans="1:1" x14ac:dyDescent="0.75">
      <c r="A71">
        <v>0.30990545678084835</v>
      </c>
    </row>
    <row r="72" spans="1:1" x14ac:dyDescent="0.75">
      <c r="A72">
        <v>0.6985044259711356</v>
      </c>
    </row>
    <row r="73" spans="1:1" x14ac:dyDescent="0.75">
      <c r="A73">
        <v>0.62684723869313308</v>
      </c>
    </row>
    <row r="74" spans="1:1" x14ac:dyDescent="0.75">
      <c r="A74">
        <v>0.55343152877363477</v>
      </c>
    </row>
    <row r="75" spans="1:1" x14ac:dyDescent="0.75">
      <c r="A75">
        <v>0.43700812171224068</v>
      </c>
    </row>
    <row r="76" spans="1:1" x14ac:dyDescent="0.75">
      <c r="A76">
        <v>0.79569685651689603</v>
      </c>
    </row>
    <row r="77" spans="1:1" x14ac:dyDescent="0.75">
      <c r="A77">
        <v>0.41138589001530557</v>
      </c>
    </row>
    <row r="78" spans="1:1" x14ac:dyDescent="0.75">
      <c r="A78">
        <v>0.12018276160039154</v>
      </c>
    </row>
    <row r="79" spans="1:1" x14ac:dyDescent="0.75">
      <c r="A79">
        <v>9.28997478258069E-2</v>
      </c>
    </row>
    <row r="80" spans="1:1" x14ac:dyDescent="0.75">
      <c r="A80">
        <v>0.21681041892897746</v>
      </c>
    </row>
    <row r="81" spans="1:1" x14ac:dyDescent="0.75">
      <c r="A81">
        <v>0.30465686338296616</v>
      </c>
    </row>
    <row r="82" spans="1:1" x14ac:dyDescent="0.75">
      <c r="A82">
        <v>0.56804034406874049</v>
      </c>
    </row>
    <row r="83" spans="1:1" x14ac:dyDescent="0.75">
      <c r="A83">
        <v>0.46551302136228345</v>
      </c>
    </row>
    <row r="84" spans="1:1" x14ac:dyDescent="0.75">
      <c r="A84">
        <v>0.67188491910774062</v>
      </c>
    </row>
    <row r="85" spans="1:1" x14ac:dyDescent="0.75">
      <c r="A85">
        <v>9.0219379883765383E-2</v>
      </c>
    </row>
    <row r="86" spans="1:1" x14ac:dyDescent="0.75">
      <c r="A86">
        <v>0.43219069345895889</v>
      </c>
    </row>
    <row r="87" spans="1:1" x14ac:dyDescent="0.75">
      <c r="A87">
        <v>0.82361381428539282</v>
      </c>
    </row>
    <row r="88" spans="1:1" x14ac:dyDescent="0.75">
      <c r="A88">
        <v>0.93575472747258437</v>
      </c>
    </row>
    <row r="89" spans="1:1" x14ac:dyDescent="0.75">
      <c r="A89">
        <v>0.30986334217613554</v>
      </c>
    </row>
    <row r="90" spans="1:1" x14ac:dyDescent="0.75">
      <c r="A90">
        <v>0.29453953315363224</v>
      </c>
    </row>
    <row r="91" spans="1:1" x14ac:dyDescent="0.75">
      <c r="A91">
        <v>0.64000617113779046</v>
      </c>
    </row>
    <row r="92" spans="1:1" x14ac:dyDescent="0.75">
      <c r="A92">
        <v>0.50136895475246512</v>
      </c>
    </row>
    <row r="93" spans="1:1" x14ac:dyDescent="0.75">
      <c r="A93">
        <v>0.88378963602908223</v>
      </c>
    </row>
    <row r="94" spans="1:1" x14ac:dyDescent="0.75">
      <c r="A94">
        <v>0.90876158006998509</v>
      </c>
    </row>
    <row r="95" spans="1:1" x14ac:dyDescent="0.75">
      <c r="A95">
        <v>0.61532023789996226</v>
      </c>
    </row>
    <row r="96" spans="1:1" x14ac:dyDescent="0.75">
      <c r="A96">
        <v>0.36093420771578255</v>
      </c>
    </row>
    <row r="97" spans="1:1" x14ac:dyDescent="0.75">
      <c r="A97">
        <v>0.14555042481660707</v>
      </c>
    </row>
    <row r="98" spans="1:1" x14ac:dyDescent="0.75">
      <c r="A98">
        <v>0.23971732993529893</v>
      </c>
    </row>
    <row r="99" spans="1:1" x14ac:dyDescent="0.75">
      <c r="A99">
        <v>0.16797037831558337</v>
      </c>
    </row>
    <row r="100" spans="1:1" x14ac:dyDescent="0.75">
      <c r="A100">
        <v>0.31352572894967046</v>
      </c>
    </row>
    <row r="101" spans="1:1" x14ac:dyDescent="0.75">
      <c r="A101">
        <v>0.45411650046960972</v>
      </c>
    </row>
    <row r="102" spans="1:1" x14ac:dyDescent="0.75">
      <c r="A102">
        <v>0.58553227322879431</v>
      </c>
    </row>
    <row r="103" spans="1:1" x14ac:dyDescent="0.75">
      <c r="A103">
        <v>0.36647447197104122</v>
      </c>
    </row>
    <row r="104" spans="1:1" x14ac:dyDescent="0.75">
      <c r="A104">
        <v>0.68609227229451319</v>
      </c>
    </row>
    <row r="105" spans="1:1" x14ac:dyDescent="0.75">
      <c r="A105">
        <v>0.48307215497698919</v>
      </c>
    </row>
    <row r="106" spans="1:1" x14ac:dyDescent="0.75">
      <c r="A106">
        <v>0.67342789434964123</v>
      </c>
    </row>
    <row r="107" spans="1:1" x14ac:dyDescent="0.75">
      <c r="A107">
        <v>0.72832182265248036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01309-AF4C-45CD-9F4F-7DEAB04E3169}">
  <dimension ref="A1:J167"/>
  <sheetViews>
    <sheetView topLeftCell="A149" workbookViewId="0">
      <selection activeCell="H165" sqref="H165:J167"/>
    </sheetView>
  </sheetViews>
  <sheetFormatPr baseColWidth="10" defaultRowHeight="14.75" x14ac:dyDescent="0.75"/>
  <cols>
    <col min="4" max="4" width="10.90625" style="2"/>
  </cols>
  <sheetData>
    <row r="1" spans="1:10" x14ac:dyDescent="0.75">
      <c r="D1" s="2" t="s">
        <v>4</v>
      </c>
      <c r="E1" t="s">
        <v>5</v>
      </c>
      <c r="F1" t="s">
        <v>6</v>
      </c>
    </row>
    <row r="3" spans="1:10" x14ac:dyDescent="0.75">
      <c r="A3">
        <f ca="1">RAND()</f>
        <v>0.98276875586100676</v>
      </c>
      <c r="B3">
        <f ca="1">_xlfn.NORM.INV(A3,0,0.01)</f>
        <v>2.1146183515277285E-2</v>
      </c>
      <c r="D3" s="2">
        <v>-3.3517554255886338E-2</v>
      </c>
      <c r="E3" s="2">
        <v>-2.6700315437014056E-2</v>
      </c>
      <c r="F3" s="2">
        <v>-1.7815186378999117E-2</v>
      </c>
      <c r="H3" s="3">
        <f t="shared" ref="H3:H66" si="0">+D3-D$165</f>
        <v>-3.4173611159639836E-2</v>
      </c>
      <c r="I3" s="3">
        <f t="shared" ref="I3:I66" si="1">+E3-E$165</f>
        <v>-2.7195521196583621E-2</v>
      </c>
      <c r="J3" s="3">
        <f t="shared" ref="J3:J66" si="2">+F3-F$165</f>
        <v>-1.8607288224018994E-2</v>
      </c>
    </row>
    <row r="4" spans="1:10" x14ac:dyDescent="0.75">
      <c r="A4">
        <f t="shared" ref="A4:A67" ca="1" si="3">RAND()</f>
        <v>0.52646446276417458</v>
      </c>
      <c r="B4">
        <f t="shared" ref="B4:B67" ca="1" si="4">_xlfn.NORM.INV(A4,0,0.01)</f>
        <v>6.6385298510290478E-4</v>
      </c>
      <c r="D4" s="2">
        <v>1.0364386744778738E-2</v>
      </c>
      <c r="E4" s="2">
        <v>1.1792374857808399E-2</v>
      </c>
      <c r="F4" s="2">
        <v>4.9587807926581165E-3</v>
      </c>
      <c r="H4" s="3">
        <f t="shared" si="0"/>
        <v>9.7083298410252424E-3</v>
      </c>
      <c r="I4" s="3">
        <f t="shared" si="1"/>
        <v>1.1297169098238835E-2</v>
      </c>
      <c r="J4" s="3">
        <f t="shared" si="2"/>
        <v>4.1666789476382405E-3</v>
      </c>
    </row>
    <row r="5" spans="1:10" x14ac:dyDescent="0.75">
      <c r="A5">
        <f t="shared" ca="1" si="3"/>
        <v>0.93891579426654681</v>
      </c>
      <c r="B5">
        <f t="shared" ca="1" si="4"/>
        <v>1.5457357007160274E-2</v>
      </c>
      <c r="D5" s="2">
        <v>6.9336971086406945E-3</v>
      </c>
      <c r="E5" s="2">
        <v>2.4739181962802094E-3</v>
      </c>
      <c r="F5" s="2">
        <v>2.4352487421019356E-3</v>
      </c>
      <c r="H5" s="3">
        <f t="shared" si="0"/>
        <v>6.2776402048871985E-3</v>
      </c>
      <c r="I5" s="3">
        <f t="shared" si="1"/>
        <v>1.9787124367106456E-3</v>
      </c>
      <c r="J5" s="3">
        <f t="shared" si="2"/>
        <v>1.6431468970820593E-3</v>
      </c>
    </row>
    <row r="6" spans="1:10" x14ac:dyDescent="0.75">
      <c r="A6">
        <f t="shared" ca="1" si="3"/>
        <v>0.54627384190620787</v>
      </c>
      <c r="B6">
        <f t="shared" ca="1" si="4"/>
        <v>1.1625264334488594E-3</v>
      </c>
      <c r="D6" s="2">
        <v>-1.9746610852352495E-2</v>
      </c>
      <c r="E6" s="2">
        <v>-1.5240454771385529E-2</v>
      </c>
      <c r="F6" s="2">
        <v>-7.4307045968502773E-3</v>
      </c>
      <c r="H6" s="3">
        <f t="shared" si="0"/>
        <v>-2.040266775610599E-2</v>
      </c>
      <c r="I6" s="3">
        <f t="shared" si="1"/>
        <v>-1.5735660530955094E-2</v>
      </c>
      <c r="J6" s="3">
        <f t="shared" si="2"/>
        <v>-8.2228064418701542E-3</v>
      </c>
    </row>
    <row r="7" spans="1:10" x14ac:dyDescent="0.75">
      <c r="A7">
        <f t="shared" ca="1" si="3"/>
        <v>0.51592932731636909</v>
      </c>
      <c r="B7">
        <f t="shared" ca="1" si="4"/>
        <v>3.9939518061080862E-4</v>
      </c>
      <c r="D7" s="2">
        <v>1.6188479414970358E-3</v>
      </c>
      <c r="E7" s="2">
        <v>-1.9647326809994954E-4</v>
      </c>
      <c r="F7" s="2">
        <v>-7.7305931652120073E-4</v>
      </c>
      <c r="H7" s="3">
        <f t="shared" si="0"/>
        <v>9.627910377435398E-4</v>
      </c>
      <c r="I7" s="3">
        <f t="shared" si="1"/>
        <v>-6.9167902766951355E-4</v>
      </c>
      <c r="J7" s="3">
        <f t="shared" si="2"/>
        <v>-1.565161161541077E-3</v>
      </c>
    </row>
    <row r="8" spans="1:10" x14ac:dyDescent="0.75">
      <c r="A8">
        <f t="shared" ca="1" si="3"/>
        <v>7.3174185136150816E-2</v>
      </c>
      <c r="B8">
        <f t="shared" ca="1" si="4"/>
        <v>-1.4525513203949934E-2</v>
      </c>
      <c r="D8" s="2">
        <v>4.1363030048171042E-3</v>
      </c>
      <c r="E8" s="2">
        <v>4.2623837676716968E-3</v>
      </c>
      <c r="F8" s="2">
        <v>3.4858353691403017E-3</v>
      </c>
      <c r="H8" s="3">
        <f t="shared" si="0"/>
        <v>3.4802461010636082E-3</v>
      </c>
      <c r="I8" s="3">
        <f t="shared" si="1"/>
        <v>3.767178008102133E-3</v>
      </c>
      <c r="J8" s="3">
        <f t="shared" si="2"/>
        <v>2.6937335241204253E-3</v>
      </c>
    </row>
    <row r="9" spans="1:10" x14ac:dyDescent="0.75">
      <c r="A9">
        <f t="shared" ca="1" si="3"/>
        <v>0.64345384646959103</v>
      </c>
      <c r="B9">
        <f t="shared" ca="1" si="4"/>
        <v>3.6770621337794281E-3</v>
      </c>
      <c r="D9" s="2">
        <v>-2.0812711787566714E-2</v>
      </c>
      <c r="E9" s="2">
        <v>-1.8081301021427916E-2</v>
      </c>
      <c r="F9" s="2">
        <v>-1.4013707450078154E-2</v>
      </c>
      <c r="H9" s="3">
        <f t="shared" si="0"/>
        <v>-2.1468768691320209E-2</v>
      </c>
      <c r="I9" s="3">
        <f t="shared" si="1"/>
        <v>-1.8576506780997482E-2</v>
      </c>
      <c r="J9" s="3">
        <f t="shared" si="2"/>
        <v>-1.4805809295098031E-2</v>
      </c>
    </row>
    <row r="10" spans="1:10" x14ac:dyDescent="0.75">
      <c r="A10">
        <f t="shared" ca="1" si="3"/>
        <v>0.35084540186271063</v>
      </c>
      <c r="B10">
        <f t="shared" ca="1" si="4"/>
        <v>-3.8303905891095024E-3</v>
      </c>
      <c r="D10" s="2">
        <v>-9.8476681506944261E-3</v>
      </c>
      <c r="E10" s="2">
        <v>-8.9811885714277014E-3</v>
      </c>
      <c r="F10" s="2">
        <v>-1.0978830479551571E-2</v>
      </c>
      <c r="H10" s="3">
        <f t="shared" si="0"/>
        <v>-1.0503725054447922E-2</v>
      </c>
      <c r="I10" s="3">
        <f t="shared" si="1"/>
        <v>-9.4763943309972652E-3</v>
      </c>
      <c r="J10" s="3">
        <f t="shared" si="2"/>
        <v>-1.1770932324571447E-2</v>
      </c>
    </row>
    <row r="11" spans="1:10" x14ac:dyDescent="0.75">
      <c r="A11">
        <f t="shared" ca="1" si="3"/>
        <v>0.33408546780403914</v>
      </c>
      <c r="B11">
        <f t="shared" ca="1" si="4"/>
        <v>-4.2865964088568166E-3</v>
      </c>
      <c r="D11" s="2">
        <v>-1.0516069386771283E-2</v>
      </c>
      <c r="E11" s="2">
        <v>-1.1759755377495813E-2</v>
      </c>
      <c r="F11" s="2">
        <v>-8.0594673462444921E-3</v>
      </c>
      <c r="H11" s="3">
        <f t="shared" si="0"/>
        <v>-1.1172126290524779E-2</v>
      </c>
      <c r="I11" s="3">
        <f t="shared" si="1"/>
        <v>-1.2254961137065376E-2</v>
      </c>
      <c r="J11" s="3">
        <f t="shared" si="2"/>
        <v>-8.851569191264369E-3</v>
      </c>
    </row>
    <row r="12" spans="1:10" x14ac:dyDescent="0.75">
      <c r="A12">
        <f t="shared" ca="1" si="3"/>
        <v>0.98284169853247516</v>
      </c>
      <c r="B12">
        <f t="shared" ca="1" si="4"/>
        <v>2.1163317417190457E-2</v>
      </c>
      <c r="D12" s="2">
        <v>1.3112863497091768E-2</v>
      </c>
      <c r="E12" s="2">
        <v>1.2425297868236379E-2</v>
      </c>
      <c r="F12" s="2">
        <v>8.8484069524199307E-3</v>
      </c>
      <c r="H12" s="3">
        <f t="shared" si="0"/>
        <v>1.2456806593338272E-2</v>
      </c>
      <c r="I12" s="3">
        <f t="shared" si="1"/>
        <v>1.1930092108666815E-2</v>
      </c>
      <c r="J12" s="3">
        <f t="shared" si="2"/>
        <v>8.0563051074000538E-3</v>
      </c>
    </row>
    <row r="13" spans="1:10" x14ac:dyDescent="0.75">
      <c r="A13">
        <f t="shared" ca="1" si="3"/>
        <v>0.8710252274573046</v>
      </c>
      <c r="B13">
        <f t="shared" ca="1" si="4"/>
        <v>1.1312508020159522E-2</v>
      </c>
      <c r="D13" s="2">
        <v>3.2368153918003314E-3</v>
      </c>
      <c r="E13" s="2">
        <v>2.499114865258242E-3</v>
      </c>
      <c r="F13" s="2">
        <v>5.8758857312736276E-3</v>
      </c>
      <c r="H13" s="3">
        <f t="shared" si="0"/>
        <v>2.5807584880468354E-3</v>
      </c>
      <c r="I13" s="3">
        <f t="shared" si="1"/>
        <v>2.0039091056886782E-3</v>
      </c>
      <c r="J13" s="3">
        <f t="shared" si="2"/>
        <v>5.0837838862537515E-3</v>
      </c>
    </row>
    <row r="14" spans="1:10" x14ac:dyDescent="0.75">
      <c r="A14">
        <f t="shared" ca="1" si="3"/>
        <v>0.2609033936870454</v>
      </c>
      <c r="B14">
        <f t="shared" ca="1" si="4"/>
        <v>-6.4056278127979363E-3</v>
      </c>
      <c r="D14" s="2">
        <v>-5.8238960197046288E-3</v>
      </c>
      <c r="E14" s="2">
        <v>-4.9483722668083215E-3</v>
      </c>
      <c r="F14" s="2">
        <v>-1.6835954402106448E-3</v>
      </c>
      <c r="H14" s="3">
        <f t="shared" si="0"/>
        <v>-6.4799529234581248E-3</v>
      </c>
      <c r="I14" s="3">
        <f t="shared" si="1"/>
        <v>-5.4435780263778853E-3</v>
      </c>
      <c r="J14" s="3">
        <f t="shared" si="2"/>
        <v>-2.4756972852305213E-3</v>
      </c>
    </row>
    <row r="15" spans="1:10" x14ac:dyDescent="0.75">
      <c r="A15">
        <f t="shared" ca="1" si="3"/>
        <v>0.52842267411592703</v>
      </c>
      <c r="B15">
        <f t="shared" ca="1" si="4"/>
        <v>7.1305457579309817E-4</v>
      </c>
      <c r="D15" s="2">
        <v>-1.4024523658409289E-2</v>
      </c>
      <c r="E15" s="2">
        <v>-1.1748644459827666E-2</v>
      </c>
      <c r="F15" s="2">
        <v>-1.0194894201516034E-2</v>
      </c>
      <c r="H15" s="3">
        <f t="shared" si="0"/>
        <v>-1.4680580562162785E-2</v>
      </c>
      <c r="I15" s="3">
        <f t="shared" si="1"/>
        <v>-1.224385021939723E-2</v>
      </c>
      <c r="J15" s="3">
        <f t="shared" si="2"/>
        <v>-1.0986996046535911E-2</v>
      </c>
    </row>
    <row r="16" spans="1:10" x14ac:dyDescent="0.75">
      <c r="A16">
        <f t="shared" ca="1" si="3"/>
        <v>0.65259527423713892</v>
      </c>
      <c r="B16">
        <f t="shared" ca="1" si="4"/>
        <v>3.9233669823738925E-3</v>
      </c>
      <c r="D16" s="2">
        <v>-4.109545992725264E-3</v>
      </c>
      <c r="E16" s="2">
        <v>1.5650787079818738E-3</v>
      </c>
      <c r="F16" s="2">
        <v>2.0411804792921985E-3</v>
      </c>
      <c r="H16" s="3">
        <f t="shared" si="0"/>
        <v>-4.76560289647876E-3</v>
      </c>
      <c r="I16" s="3">
        <f t="shared" si="1"/>
        <v>1.0698729484123098E-3</v>
      </c>
      <c r="J16" s="3">
        <f t="shared" si="2"/>
        <v>1.2490786342723222E-3</v>
      </c>
    </row>
    <row r="17" spans="1:10" x14ac:dyDescent="0.75">
      <c r="A17">
        <f t="shared" ca="1" si="3"/>
        <v>0.95542504984023113</v>
      </c>
      <c r="B17">
        <f t="shared" ca="1" si="4"/>
        <v>1.6998991315162575E-2</v>
      </c>
      <c r="D17" s="2">
        <v>-8.2972215846896448E-4</v>
      </c>
      <c r="E17" s="2">
        <v>-9.4966191335913016E-4</v>
      </c>
      <c r="F17" s="2">
        <v>-3.4469911328191905E-3</v>
      </c>
      <c r="H17" s="3">
        <f t="shared" si="0"/>
        <v>-1.4857790622224605E-3</v>
      </c>
      <c r="I17" s="3">
        <f t="shared" si="1"/>
        <v>-1.4448676729286942E-3</v>
      </c>
      <c r="J17" s="3">
        <f t="shared" si="2"/>
        <v>-4.2390929778390665E-3</v>
      </c>
    </row>
    <row r="18" spans="1:10" x14ac:dyDescent="0.75">
      <c r="A18">
        <f t="shared" ca="1" si="3"/>
        <v>0.90921571317602146</v>
      </c>
      <c r="B18">
        <f t="shared" ca="1" si="4"/>
        <v>1.3359409536456993E-2</v>
      </c>
      <c r="D18" s="2">
        <v>-6.2805831217464586E-3</v>
      </c>
      <c r="E18" s="2">
        <v>-5.8067882568002913E-3</v>
      </c>
      <c r="F18" s="2">
        <v>-2.9667917151642255E-3</v>
      </c>
      <c r="H18" s="3">
        <f t="shared" si="0"/>
        <v>-6.9366400254999546E-3</v>
      </c>
      <c r="I18" s="3">
        <f t="shared" si="1"/>
        <v>-6.3019940163698551E-3</v>
      </c>
      <c r="J18" s="3">
        <f t="shared" si="2"/>
        <v>-3.7588935601841015E-3</v>
      </c>
    </row>
    <row r="19" spans="1:10" x14ac:dyDescent="0.75">
      <c r="A19">
        <f t="shared" ca="1" si="3"/>
        <v>0.13374007918457009</v>
      </c>
      <c r="B19">
        <f t="shared" ca="1" si="4"/>
        <v>-1.1088841590403966E-2</v>
      </c>
      <c r="D19" s="2">
        <v>3.6328583437058083E-3</v>
      </c>
      <c r="E19" s="2">
        <v>4.6267546473267515E-3</v>
      </c>
      <c r="F19" s="2">
        <v>3.4116277623110983E-3</v>
      </c>
      <c r="H19" s="3">
        <f t="shared" si="0"/>
        <v>2.9768014399523123E-3</v>
      </c>
      <c r="I19" s="3">
        <f t="shared" si="1"/>
        <v>4.1315488877571877E-3</v>
      </c>
      <c r="J19" s="3">
        <f t="shared" si="2"/>
        <v>2.6195259172912223E-3</v>
      </c>
    </row>
    <row r="20" spans="1:10" x14ac:dyDescent="0.75">
      <c r="A20">
        <f t="shared" ca="1" si="3"/>
        <v>0.78453756419346043</v>
      </c>
      <c r="B20">
        <f t="shared" ca="1" si="4"/>
        <v>7.8760998626520549E-3</v>
      </c>
      <c r="D20" s="2">
        <v>-4.3124383072352572E-3</v>
      </c>
      <c r="E20" s="2">
        <v>-2.2283918540794336E-3</v>
      </c>
      <c r="F20" s="2">
        <v>-2.8872771699971888E-3</v>
      </c>
      <c r="H20" s="3">
        <f t="shared" si="0"/>
        <v>-4.9684952109887532E-3</v>
      </c>
      <c r="I20" s="3">
        <f t="shared" si="1"/>
        <v>-2.7235976136489974E-3</v>
      </c>
      <c r="J20" s="3">
        <f t="shared" si="2"/>
        <v>-3.6793790150170648E-3</v>
      </c>
    </row>
    <row r="21" spans="1:10" x14ac:dyDescent="0.75">
      <c r="A21">
        <f t="shared" ca="1" si="3"/>
        <v>0.65323957016400103</v>
      </c>
      <c r="B21">
        <f t="shared" ca="1" si="4"/>
        <v>3.9408151264980536E-3</v>
      </c>
      <c r="D21" s="2">
        <v>-8.6823381684617215E-3</v>
      </c>
      <c r="E21" s="2">
        <v>-3.989297228785561E-3</v>
      </c>
      <c r="F21" s="2">
        <v>-3.3909570245022704E-3</v>
      </c>
      <c r="H21" s="3">
        <f t="shared" si="0"/>
        <v>-9.3383950722152175E-3</v>
      </c>
      <c r="I21" s="3">
        <f t="shared" si="1"/>
        <v>-4.4845029883551248E-3</v>
      </c>
      <c r="J21" s="3">
        <f t="shared" si="2"/>
        <v>-4.1830588695221469E-3</v>
      </c>
    </row>
    <row r="22" spans="1:10" x14ac:dyDescent="0.75">
      <c r="A22">
        <f t="shared" ca="1" si="3"/>
        <v>0.75300614104987318</v>
      </c>
      <c r="B22">
        <f t="shared" ca="1" si="4"/>
        <v>6.8398012225210992E-3</v>
      </c>
      <c r="D22" s="2">
        <v>2.5347955328851898E-3</v>
      </c>
      <c r="E22" s="2">
        <v>2.2899737252930754E-3</v>
      </c>
      <c r="F22" s="2">
        <v>-2.3584086515348614E-4</v>
      </c>
      <c r="H22" s="3">
        <f t="shared" si="0"/>
        <v>1.8787386291316938E-3</v>
      </c>
      <c r="I22" s="3">
        <f t="shared" si="1"/>
        <v>1.7947679657235114E-3</v>
      </c>
      <c r="J22" s="3">
        <f t="shared" si="2"/>
        <v>-1.0279427101733624E-3</v>
      </c>
    </row>
    <row r="23" spans="1:10" x14ac:dyDescent="0.75">
      <c r="A23">
        <f t="shared" ca="1" si="3"/>
        <v>0.77884630469374994</v>
      </c>
      <c r="B23">
        <f t="shared" ca="1" si="4"/>
        <v>7.6830266691449425E-3</v>
      </c>
      <c r="D23" s="2">
        <v>-8.8893164899982776E-3</v>
      </c>
      <c r="E23" s="2">
        <v>-1.0117875311759002E-2</v>
      </c>
      <c r="F23" s="2">
        <v>-6.8851410326546221E-3</v>
      </c>
      <c r="H23" s="3">
        <f t="shared" si="0"/>
        <v>-9.5453733937517736E-3</v>
      </c>
      <c r="I23" s="3">
        <f t="shared" si="1"/>
        <v>-1.0613081071328566E-2</v>
      </c>
      <c r="J23" s="3">
        <f t="shared" si="2"/>
        <v>-7.6772428776744981E-3</v>
      </c>
    </row>
    <row r="24" spans="1:10" x14ac:dyDescent="0.75">
      <c r="A24">
        <f t="shared" ca="1" si="3"/>
        <v>0.6067920190323286</v>
      </c>
      <c r="B24">
        <f t="shared" ca="1" si="4"/>
        <v>2.7096758677974905E-3</v>
      </c>
      <c r="D24" s="2">
        <v>-7.0587320370677732E-3</v>
      </c>
      <c r="E24" s="2">
        <v>-1.7074717670012996E-3</v>
      </c>
      <c r="F24" s="2">
        <v>3.7517977638290502E-4</v>
      </c>
      <c r="H24" s="3">
        <f t="shared" si="0"/>
        <v>-7.7147889408212692E-3</v>
      </c>
      <c r="I24" s="3">
        <f t="shared" si="1"/>
        <v>-2.2026775265708634E-3</v>
      </c>
      <c r="J24" s="3">
        <f t="shared" si="2"/>
        <v>-4.1692206863697123E-4</v>
      </c>
    </row>
    <row r="25" spans="1:10" x14ac:dyDescent="0.75">
      <c r="A25">
        <f t="shared" ca="1" si="3"/>
        <v>0.73443210678215953</v>
      </c>
      <c r="B25">
        <f t="shared" ca="1" si="4"/>
        <v>6.2627316216035591E-3</v>
      </c>
      <c r="D25" s="2">
        <v>9.5159173703973834E-3</v>
      </c>
      <c r="E25" s="2">
        <v>6.546804209120083E-3</v>
      </c>
      <c r="F25" s="2">
        <v>3.5558657170810769E-3</v>
      </c>
      <c r="H25" s="3">
        <f t="shared" si="0"/>
        <v>8.8598604666438874E-3</v>
      </c>
      <c r="I25" s="3">
        <f t="shared" si="1"/>
        <v>6.0515984495505193E-3</v>
      </c>
      <c r="J25" s="3">
        <f t="shared" si="2"/>
        <v>2.7637638720612008E-3</v>
      </c>
    </row>
    <row r="26" spans="1:10" x14ac:dyDescent="0.75">
      <c r="A26">
        <f t="shared" ca="1" si="3"/>
        <v>0.86449641746903583</v>
      </c>
      <c r="B26">
        <f t="shared" ca="1" si="4"/>
        <v>1.1007461257351732E-2</v>
      </c>
      <c r="D26" s="2">
        <v>5.7790562491267143E-3</v>
      </c>
      <c r="E26" s="2">
        <v>4.4037827928824682E-3</v>
      </c>
      <c r="F26" s="2">
        <v>3.6387936869899775E-3</v>
      </c>
      <c r="H26" s="3">
        <f t="shared" si="0"/>
        <v>5.1229993453732183E-3</v>
      </c>
      <c r="I26" s="3">
        <f t="shared" si="1"/>
        <v>3.9085770333129044E-3</v>
      </c>
      <c r="J26" s="3">
        <f t="shared" si="2"/>
        <v>2.8466918419701014E-3</v>
      </c>
    </row>
    <row r="27" spans="1:10" x14ac:dyDescent="0.75">
      <c r="A27">
        <f t="shared" ca="1" si="3"/>
        <v>3.2761592883449042E-3</v>
      </c>
      <c r="B27">
        <f t="shared" ca="1" si="4"/>
        <v>-2.7187799329286361E-2</v>
      </c>
      <c r="D27" s="2">
        <v>3.0561175700394433E-3</v>
      </c>
      <c r="E27" s="2">
        <v>1.0043899127971504E-3</v>
      </c>
      <c r="F27" s="2">
        <v>-5.7414609574120033E-4</v>
      </c>
      <c r="H27" s="3">
        <f t="shared" si="0"/>
        <v>2.4000606662859473E-3</v>
      </c>
      <c r="I27" s="3">
        <f t="shared" si="1"/>
        <v>5.0918415322758642E-4</v>
      </c>
      <c r="J27" s="3">
        <f t="shared" si="2"/>
        <v>-1.3662479407610766E-3</v>
      </c>
    </row>
    <row r="28" spans="1:10" x14ac:dyDescent="0.75">
      <c r="A28">
        <f t="shared" ca="1" si="3"/>
        <v>0.60469449616709836</v>
      </c>
      <c r="B28">
        <f t="shared" ca="1" si="4"/>
        <v>2.6551726994086767E-3</v>
      </c>
      <c r="D28" s="2">
        <v>1.9954887572196274E-2</v>
      </c>
      <c r="E28" s="2">
        <v>1.8557176687366523E-2</v>
      </c>
      <c r="F28" s="2">
        <v>1.327186936386528E-2</v>
      </c>
      <c r="H28" s="3">
        <f t="shared" si="0"/>
        <v>1.9298830668442776E-2</v>
      </c>
      <c r="I28" s="3">
        <f t="shared" si="1"/>
        <v>1.8061970927796957E-2</v>
      </c>
      <c r="J28" s="3">
        <f t="shared" si="2"/>
        <v>1.2479767518845403E-2</v>
      </c>
    </row>
    <row r="29" spans="1:10" x14ac:dyDescent="0.75">
      <c r="A29">
        <f t="shared" ca="1" si="3"/>
        <v>0.8793024288893696</v>
      </c>
      <c r="B29">
        <f t="shared" ca="1" si="4"/>
        <v>1.1715067599511873E-2</v>
      </c>
      <c r="D29" s="2">
        <v>-6.0355832804594202E-3</v>
      </c>
      <c r="E29" s="2">
        <v>-6.7054427113679912E-3</v>
      </c>
      <c r="F29" s="2">
        <v>-2.4596578119769033E-3</v>
      </c>
      <c r="H29" s="3">
        <f t="shared" si="0"/>
        <v>-6.6916401842129162E-3</v>
      </c>
      <c r="I29" s="3">
        <f t="shared" si="1"/>
        <v>-7.200648470937555E-3</v>
      </c>
      <c r="J29" s="3">
        <f t="shared" si="2"/>
        <v>-3.2517596569967798E-3</v>
      </c>
    </row>
    <row r="30" spans="1:10" x14ac:dyDescent="0.75">
      <c r="A30">
        <f t="shared" ca="1" si="3"/>
        <v>4.9131120548339013E-2</v>
      </c>
      <c r="B30">
        <f t="shared" ca="1" si="4"/>
        <v>-1.6533372736680142E-2</v>
      </c>
      <c r="D30" s="2">
        <v>1.5296962183758043E-3</v>
      </c>
      <c r="E30" s="2">
        <v>4.9656210001601218E-3</v>
      </c>
      <c r="F30" s="2">
        <v>4.5199880756692243E-3</v>
      </c>
      <c r="H30" s="3">
        <f t="shared" si="0"/>
        <v>8.736393146223083E-4</v>
      </c>
      <c r="I30" s="3">
        <f t="shared" si="1"/>
        <v>4.470415240590558E-3</v>
      </c>
      <c r="J30" s="3">
        <f t="shared" si="2"/>
        <v>3.7278862306493483E-3</v>
      </c>
    </row>
    <row r="31" spans="1:10" x14ac:dyDescent="0.75">
      <c r="A31">
        <f t="shared" ca="1" si="3"/>
        <v>0.4641907040261698</v>
      </c>
      <c r="B31">
        <f t="shared" ca="1" si="4"/>
        <v>-8.9881467847368311E-4</v>
      </c>
      <c r="D31" s="2">
        <v>-1.4529106834167468E-2</v>
      </c>
      <c r="E31" s="2">
        <v>-9.6743456771924575E-3</v>
      </c>
      <c r="F31" s="2">
        <v>-5.9028051317327416E-3</v>
      </c>
      <c r="H31" s="3">
        <f t="shared" si="0"/>
        <v>-1.5185163737920964E-2</v>
      </c>
      <c r="I31" s="3">
        <f t="shared" si="1"/>
        <v>-1.0169551436762021E-2</v>
      </c>
      <c r="J31" s="3">
        <f t="shared" si="2"/>
        <v>-6.6949069767526176E-3</v>
      </c>
    </row>
    <row r="32" spans="1:10" x14ac:dyDescent="0.75">
      <c r="A32">
        <f t="shared" ca="1" si="3"/>
        <v>0.99635205767714108</v>
      </c>
      <c r="B32">
        <f t="shared" ca="1" si="4"/>
        <v>2.6830281611919516E-2</v>
      </c>
      <c r="D32" s="2">
        <v>8.3757118880848462E-3</v>
      </c>
      <c r="E32" s="2">
        <v>6.7395581137150145E-3</v>
      </c>
      <c r="F32" s="2">
        <v>3.6985118082528035E-3</v>
      </c>
      <c r="H32" s="3">
        <f t="shared" si="0"/>
        <v>7.7196549843313502E-3</v>
      </c>
      <c r="I32" s="3">
        <f t="shared" si="1"/>
        <v>6.2443523541454507E-3</v>
      </c>
      <c r="J32" s="3">
        <f t="shared" si="2"/>
        <v>2.906409963232927E-3</v>
      </c>
    </row>
    <row r="33" spans="1:10" x14ac:dyDescent="0.75">
      <c r="A33">
        <f t="shared" ca="1" si="3"/>
        <v>8.629250915549791E-2</v>
      </c>
      <c r="B33">
        <f t="shared" ca="1" si="4"/>
        <v>-1.3639445493995112E-2</v>
      </c>
      <c r="D33" s="2">
        <v>-1.7585450301677547E-2</v>
      </c>
      <c r="E33" s="2">
        <v>-1.2159065118604245E-2</v>
      </c>
      <c r="F33" s="2">
        <v>-1.4707824644907247E-2</v>
      </c>
      <c r="H33" s="3">
        <f t="shared" si="0"/>
        <v>-1.8241507205431044E-2</v>
      </c>
      <c r="I33" s="3">
        <f t="shared" si="1"/>
        <v>-1.2654270878173808E-2</v>
      </c>
      <c r="J33" s="3">
        <f t="shared" si="2"/>
        <v>-1.5499926489927124E-2</v>
      </c>
    </row>
    <row r="34" spans="1:10" x14ac:dyDescent="0.75">
      <c r="A34">
        <f t="shared" ca="1" si="3"/>
        <v>1.1429915093986498E-2</v>
      </c>
      <c r="B34">
        <f t="shared" ca="1" si="4"/>
        <v>-2.2757691484264528E-2</v>
      </c>
      <c r="D34" s="2">
        <v>1.3956794486469153E-3</v>
      </c>
      <c r="E34" s="2">
        <v>7.552186639056672E-4</v>
      </c>
      <c r="F34" s="2">
        <v>-3.1429698033732004E-4</v>
      </c>
      <c r="H34" s="3">
        <f t="shared" si="0"/>
        <v>7.3962254489341934E-4</v>
      </c>
      <c r="I34" s="3">
        <f t="shared" si="1"/>
        <v>2.6001290433610318E-4</v>
      </c>
      <c r="J34" s="3">
        <f t="shared" si="2"/>
        <v>-1.1063988253571964E-3</v>
      </c>
    </row>
    <row r="35" spans="1:10" x14ac:dyDescent="0.75">
      <c r="A35">
        <f t="shared" ca="1" si="3"/>
        <v>5.5621543740414725E-2</v>
      </c>
      <c r="B35">
        <f t="shared" ca="1" si="4"/>
        <v>-1.5926305875840676E-2</v>
      </c>
      <c r="D35" s="2">
        <v>1.1134508845690987E-2</v>
      </c>
      <c r="E35" s="2">
        <v>1.1462203280513858E-2</v>
      </c>
      <c r="F35" s="2">
        <v>1.1257087302054323E-2</v>
      </c>
      <c r="H35" s="3">
        <f t="shared" si="0"/>
        <v>1.0478451941937491E-2</v>
      </c>
      <c r="I35" s="3">
        <f t="shared" si="1"/>
        <v>1.0966997520944294E-2</v>
      </c>
      <c r="J35" s="3">
        <f t="shared" si="2"/>
        <v>1.0464985457034446E-2</v>
      </c>
    </row>
    <row r="36" spans="1:10" x14ac:dyDescent="0.75">
      <c r="A36">
        <f t="shared" ca="1" si="3"/>
        <v>3.9852502878479079E-4</v>
      </c>
      <c r="B36">
        <f t="shared" ca="1" si="4"/>
        <v>-3.3538171794574433E-2</v>
      </c>
      <c r="D36" s="2">
        <v>-1.0719434889194921E-2</v>
      </c>
      <c r="E36" s="2">
        <v>-8.9206693879298922E-3</v>
      </c>
      <c r="F36" s="2">
        <v>-6.9763647063221575E-3</v>
      </c>
      <c r="H36" s="3">
        <f t="shared" si="0"/>
        <v>-1.1375491792948417E-2</v>
      </c>
      <c r="I36" s="3">
        <f t="shared" si="1"/>
        <v>-9.415875147499456E-3</v>
      </c>
      <c r="J36" s="3">
        <f t="shared" si="2"/>
        <v>-7.7684665513420336E-3</v>
      </c>
    </row>
    <row r="37" spans="1:10" x14ac:dyDescent="0.75">
      <c r="A37">
        <f t="shared" ca="1" si="3"/>
        <v>0.79191308379284586</v>
      </c>
      <c r="B37">
        <f t="shared" ca="1" si="4"/>
        <v>8.1307713942148571E-3</v>
      </c>
      <c r="D37" s="2">
        <v>-3.642498601433702E-3</v>
      </c>
      <c r="E37" s="2">
        <v>-3.1420608483611963E-3</v>
      </c>
      <c r="F37" s="2">
        <v>-5.120457912629506E-4</v>
      </c>
      <c r="H37" s="3">
        <f t="shared" si="0"/>
        <v>-4.2985555051871984E-3</v>
      </c>
      <c r="I37" s="3">
        <f t="shared" si="1"/>
        <v>-3.6372666079307605E-3</v>
      </c>
      <c r="J37" s="3">
        <f t="shared" si="2"/>
        <v>-1.3041476362828268E-3</v>
      </c>
    </row>
    <row r="38" spans="1:10" x14ac:dyDescent="0.75">
      <c r="A38">
        <f t="shared" ca="1" si="3"/>
        <v>0.26035846327454337</v>
      </c>
      <c r="B38">
        <f t="shared" ca="1" si="4"/>
        <v>-6.422406754127692E-3</v>
      </c>
      <c r="D38" s="2">
        <v>6.2046456767492209E-3</v>
      </c>
      <c r="E38" s="2">
        <v>4.3893851140647203E-3</v>
      </c>
      <c r="F38" s="2">
        <v>4.3468208335147905E-3</v>
      </c>
      <c r="H38" s="3">
        <f t="shared" si="0"/>
        <v>5.5485887729957249E-3</v>
      </c>
      <c r="I38" s="3">
        <f t="shared" si="1"/>
        <v>3.8941793544951565E-3</v>
      </c>
      <c r="J38" s="3">
        <f t="shared" si="2"/>
        <v>3.5547189884949145E-3</v>
      </c>
    </row>
    <row r="39" spans="1:10" x14ac:dyDescent="0.75">
      <c r="A39">
        <f t="shared" ca="1" si="3"/>
        <v>0.37974714713699931</v>
      </c>
      <c r="B39">
        <f t="shared" ca="1" si="4"/>
        <v>-3.0614493745264129E-3</v>
      </c>
      <c r="D39" s="2">
        <v>-1.0303742766620565E-2</v>
      </c>
      <c r="E39" s="2">
        <v>-8.2508326392622278E-3</v>
      </c>
      <c r="F39" s="2">
        <v>-9.8927835457418185E-3</v>
      </c>
      <c r="H39" s="3">
        <f t="shared" si="0"/>
        <v>-1.0959799670374061E-2</v>
      </c>
      <c r="I39" s="3">
        <f t="shared" si="1"/>
        <v>-8.7460383988317916E-3</v>
      </c>
      <c r="J39" s="3">
        <f t="shared" si="2"/>
        <v>-1.0684885390761695E-2</v>
      </c>
    </row>
    <row r="40" spans="1:10" x14ac:dyDescent="0.75">
      <c r="A40">
        <f t="shared" ca="1" si="3"/>
        <v>0.10485764431067734</v>
      </c>
      <c r="B40">
        <f t="shared" ca="1" si="4"/>
        <v>-1.254348703772888E-2</v>
      </c>
      <c r="D40" s="2">
        <v>-2.0431038100212847E-2</v>
      </c>
      <c r="E40" s="2">
        <v>-1.776533938329905E-2</v>
      </c>
      <c r="F40" s="2">
        <v>-1.4675399623922527E-2</v>
      </c>
      <c r="H40" s="3">
        <f t="shared" si="0"/>
        <v>-2.1087095003966341E-2</v>
      </c>
      <c r="I40" s="3">
        <f t="shared" si="1"/>
        <v>-1.8260545142868616E-2</v>
      </c>
      <c r="J40" s="3">
        <f t="shared" si="2"/>
        <v>-1.5467501468942404E-2</v>
      </c>
    </row>
    <row r="41" spans="1:10" x14ac:dyDescent="0.75">
      <c r="A41">
        <f t="shared" ca="1" si="3"/>
        <v>0.37564847273780244</v>
      </c>
      <c r="B41">
        <f t="shared" ca="1" si="4"/>
        <v>-3.1692970001201228E-3</v>
      </c>
      <c r="D41" s="2">
        <v>-1.119317524399965E-2</v>
      </c>
      <c r="E41" s="2">
        <v>-1.1434681185593419E-2</v>
      </c>
      <c r="F41" s="2">
        <v>-8.8769932557148049E-3</v>
      </c>
      <c r="H41" s="3">
        <f t="shared" si="0"/>
        <v>-1.1849232147753146E-2</v>
      </c>
      <c r="I41" s="3">
        <f t="shared" si="1"/>
        <v>-1.1929886945162983E-2</v>
      </c>
      <c r="J41" s="3">
        <f t="shared" si="2"/>
        <v>-9.6690951007346818E-3</v>
      </c>
    </row>
    <row r="42" spans="1:10" x14ac:dyDescent="0.75">
      <c r="A42">
        <f t="shared" ca="1" si="3"/>
        <v>0.82263797218432821</v>
      </c>
      <c r="B42">
        <f t="shared" ca="1" si="4"/>
        <v>9.2546504964848893E-3</v>
      </c>
      <c r="D42" s="2">
        <v>-1.2175430954431115E-2</v>
      </c>
      <c r="E42" s="2">
        <v>-1.0947663327126477E-2</v>
      </c>
      <c r="F42" s="2">
        <v>-3.9050566039684174E-3</v>
      </c>
      <c r="H42" s="3">
        <f t="shared" si="0"/>
        <v>-1.2831487858184611E-2</v>
      </c>
      <c r="I42" s="3">
        <f t="shared" si="1"/>
        <v>-1.1442869086696041E-2</v>
      </c>
      <c r="J42" s="3">
        <f t="shared" si="2"/>
        <v>-4.6971584489882935E-3</v>
      </c>
    </row>
    <row r="43" spans="1:10" x14ac:dyDescent="0.75">
      <c r="A43">
        <f t="shared" ca="1" si="3"/>
        <v>0.28909653369957111</v>
      </c>
      <c r="B43">
        <f t="shared" ca="1" si="4"/>
        <v>-5.5602601973856504E-3</v>
      </c>
      <c r="D43" s="2">
        <v>-1.0748916249437935E-2</v>
      </c>
      <c r="E43" s="2">
        <v>-7.7577076687921987E-3</v>
      </c>
      <c r="F43" s="2">
        <v>-5.8588315874779397E-3</v>
      </c>
      <c r="H43" s="3">
        <f t="shared" si="0"/>
        <v>-1.1404973153191431E-2</v>
      </c>
      <c r="I43" s="3">
        <f t="shared" si="1"/>
        <v>-8.2529134283617633E-3</v>
      </c>
      <c r="J43" s="3">
        <f t="shared" si="2"/>
        <v>-6.6509334324978157E-3</v>
      </c>
    </row>
    <row r="44" spans="1:10" x14ac:dyDescent="0.75">
      <c r="A44">
        <f t="shared" ca="1" si="3"/>
        <v>0.56655759927161919</v>
      </c>
      <c r="B44">
        <f t="shared" ca="1" si="4"/>
        <v>1.6761673930690414E-3</v>
      </c>
      <c r="D44" s="2">
        <v>1.4415925626641176E-2</v>
      </c>
      <c r="E44" s="2">
        <v>9.7209743336669503E-3</v>
      </c>
      <c r="F44" s="2">
        <v>6.1541456535400734E-3</v>
      </c>
      <c r="H44" s="3">
        <f t="shared" si="0"/>
        <v>1.375986872288768E-2</v>
      </c>
      <c r="I44" s="3">
        <f t="shared" si="1"/>
        <v>9.2257685740973865E-3</v>
      </c>
      <c r="J44" s="3">
        <f t="shared" si="2"/>
        <v>5.3620438085201973E-3</v>
      </c>
    </row>
    <row r="45" spans="1:10" x14ac:dyDescent="0.75">
      <c r="A45">
        <f t="shared" ca="1" si="3"/>
        <v>0.35466291213244638</v>
      </c>
      <c r="B45">
        <f t="shared" ca="1" si="4"/>
        <v>-3.7276168163249434E-3</v>
      </c>
      <c r="D45" s="2">
        <v>3.4414528003020449E-3</v>
      </c>
      <c r="E45" s="2">
        <v>7.4982474079658516E-4</v>
      </c>
      <c r="F45" s="2">
        <v>-4.3061610261680371E-4</v>
      </c>
      <c r="H45" s="3">
        <f t="shared" si="0"/>
        <v>2.7853958965485489E-3</v>
      </c>
      <c r="I45" s="3">
        <f t="shared" si="1"/>
        <v>2.5461898122702115E-4</v>
      </c>
      <c r="J45" s="3">
        <f t="shared" si="2"/>
        <v>-1.22271794763668E-3</v>
      </c>
    </row>
    <row r="46" spans="1:10" x14ac:dyDescent="0.75">
      <c r="A46">
        <f t="shared" ca="1" si="3"/>
        <v>0.19692920343654385</v>
      </c>
      <c r="B46">
        <f t="shared" ca="1" si="4"/>
        <v>-8.5264102118183024E-3</v>
      </c>
      <c r="D46" s="2">
        <v>-7.8072037555079006E-4</v>
      </c>
      <c r="E46" s="2">
        <v>-4.1049473902716E-3</v>
      </c>
      <c r="F46" s="2">
        <v>-8.50751175114366E-4</v>
      </c>
      <c r="H46" s="3">
        <f t="shared" si="0"/>
        <v>-1.4367772793042861E-3</v>
      </c>
      <c r="I46" s="3">
        <f t="shared" si="1"/>
        <v>-4.6001531498411638E-3</v>
      </c>
      <c r="J46" s="3">
        <f t="shared" si="2"/>
        <v>-1.6428530201342423E-3</v>
      </c>
    </row>
    <row r="47" spans="1:10" x14ac:dyDescent="0.75">
      <c r="A47">
        <f t="shared" ca="1" si="3"/>
        <v>0.38410333691998211</v>
      </c>
      <c r="B47">
        <f t="shared" ca="1" si="4"/>
        <v>-2.9472145267707439E-3</v>
      </c>
      <c r="D47" s="2">
        <v>-2.6294284116077445E-3</v>
      </c>
      <c r="E47" s="2">
        <v>-3.6097383943299757E-3</v>
      </c>
      <c r="F47" s="2">
        <v>5.1618059937717743E-4</v>
      </c>
      <c r="H47" s="3">
        <f t="shared" si="0"/>
        <v>-3.2854853153612405E-3</v>
      </c>
      <c r="I47" s="3">
        <f t="shared" si="1"/>
        <v>-4.1049441538995399E-3</v>
      </c>
      <c r="J47" s="3">
        <f t="shared" si="2"/>
        <v>-2.7592124564269883E-4</v>
      </c>
    </row>
    <row r="48" spans="1:10" x14ac:dyDescent="0.75">
      <c r="A48">
        <f t="shared" ca="1" si="3"/>
        <v>6.8517557029859621E-2</v>
      </c>
      <c r="B48">
        <f t="shared" ca="1" si="4"/>
        <v>-1.4869231317501928E-2</v>
      </c>
      <c r="D48" s="2">
        <v>9.9705369311137403E-3</v>
      </c>
      <c r="E48" s="2">
        <v>5.6128601637472197E-3</v>
      </c>
      <c r="F48" s="2">
        <v>4.9691552663840019E-3</v>
      </c>
      <c r="H48" s="3">
        <f t="shared" si="0"/>
        <v>9.3144800273602443E-3</v>
      </c>
      <c r="I48" s="3">
        <f t="shared" si="1"/>
        <v>5.1176544041776559E-3</v>
      </c>
      <c r="J48" s="3">
        <f t="shared" si="2"/>
        <v>4.1770534213641259E-3</v>
      </c>
    </row>
    <row r="49" spans="1:10" x14ac:dyDescent="0.75">
      <c r="A49">
        <f t="shared" ca="1" si="3"/>
        <v>0.98525802727575318</v>
      </c>
      <c r="B49">
        <f t="shared" ca="1" si="4"/>
        <v>2.1769547278166358E-2</v>
      </c>
      <c r="D49" s="2">
        <v>2.5130513708941093E-2</v>
      </c>
      <c r="E49" s="2">
        <v>1.9811049737868992E-2</v>
      </c>
      <c r="F49" s="2">
        <v>1.3450210800523986E-2</v>
      </c>
      <c r="H49" s="3">
        <f t="shared" si="0"/>
        <v>2.4474456805187596E-2</v>
      </c>
      <c r="I49" s="3">
        <f t="shared" si="1"/>
        <v>1.9315843978299427E-2</v>
      </c>
      <c r="J49" s="3">
        <f t="shared" si="2"/>
        <v>1.2658108955504109E-2</v>
      </c>
    </row>
    <row r="50" spans="1:10" x14ac:dyDescent="0.75">
      <c r="A50">
        <f t="shared" ca="1" si="3"/>
        <v>0.33047334853779886</v>
      </c>
      <c r="B50">
        <f t="shared" ca="1" si="4"/>
        <v>-4.3860648525100871E-3</v>
      </c>
      <c r="D50" s="2">
        <v>-3.3286601855216907E-3</v>
      </c>
      <c r="E50" s="2">
        <v>-1.9623214751306869E-3</v>
      </c>
      <c r="F50" s="2">
        <v>-2.3790495903717053E-3</v>
      </c>
      <c r="H50" s="3">
        <f t="shared" si="0"/>
        <v>-3.9847170892751867E-3</v>
      </c>
      <c r="I50" s="3">
        <f t="shared" si="1"/>
        <v>-2.4575272347002507E-3</v>
      </c>
      <c r="J50" s="3">
        <f t="shared" si="2"/>
        <v>-3.1711514353915818E-3</v>
      </c>
    </row>
    <row r="51" spans="1:10" x14ac:dyDescent="0.75">
      <c r="A51">
        <f t="shared" ca="1" si="3"/>
        <v>0.14891000600074877</v>
      </c>
      <c r="B51">
        <f t="shared" ca="1" si="4"/>
        <v>-1.0411196690248396E-2</v>
      </c>
      <c r="D51" s="2">
        <v>7.2333497448337338E-3</v>
      </c>
      <c r="E51" s="2">
        <v>8.2430158037285831E-3</v>
      </c>
      <c r="F51" s="2">
        <v>3.9064306513549724E-3</v>
      </c>
      <c r="H51" s="3">
        <f t="shared" si="0"/>
        <v>6.5772928410802378E-3</v>
      </c>
      <c r="I51" s="3">
        <f t="shared" si="1"/>
        <v>7.7478100441590193E-3</v>
      </c>
      <c r="J51" s="3">
        <f t="shared" si="2"/>
        <v>3.1143288063350963E-3</v>
      </c>
    </row>
    <row r="52" spans="1:10" x14ac:dyDescent="0.75">
      <c r="A52">
        <f t="shared" ca="1" si="3"/>
        <v>0.15366651279811405</v>
      </c>
      <c r="B52">
        <f t="shared" ca="1" si="4"/>
        <v>-1.0208341420011461E-2</v>
      </c>
      <c r="D52" s="2">
        <v>-4.791421820646069E-3</v>
      </c>
      <c r="E52" s="2">
        <v>-2.4661156335246508E-3</v>
      </c>
      <c r="F52" s="2">
        <v>-1.9531614104124849E-3</v>
      </c>
      <c r="H52" s="3">
        <f t="shared" si="0"/>
        <v>-5.447478724399565E-3</v>
      </c>
      <c r="I52" s="3">
        <f t="shared" si="1"/>
        <v>-2.9613213930942146E-3</v>
      </c>
      <c r="J52" s="3">
        <f t="shared" si="2"/>
        <v>-2.7452632554323614E-3</v>
      </c>
    </row>
    <row r="53" spans="1:10" x14ac:dyDescent="0.75">
      <c r="A53">
        <f t="shared" ca="1" si="3"/>
        <v>0.86096932918956259</v>
      </c>
      <c r="B53">
        <f t="shared" ca="1" si="4"/>
        <v>1.0846846660078615E-2</v>
      </c>
      <c r="D53" s="2">
        <v>1.2553935032200106E-2</v>
      </c>
      <c r="E53" s="2">
        <v>9.8767613646621438E-3</v>
      </c>
      <c r="F53" s="2">
        <v>7.1127231484118657E-3</v>
      </c>
      <c r="H53" s="3">
        <f t="shared" si="0"/>
        <v>1.189787812844661E-2</v>
      </c>
      <c r="I53" s="3">
        <f t="shared" si="1"/>
        <v>9.38155560509258E-3</v>
      </c>
      <c r="J53" s="3">
        <f t="shared" si="2"/>
        <v>6.3206213033919897E-3</v>
      </c>
    </row>
    <row r="54" spans="1:10" x14ac:dyDescent="0.75">
      <c r="A54">
        <f t="shared" ca="1" si="3"/>
        <v>0.18934107174160297</v>
      </c>
      <c r="B54">
        <f t="shared" ca="1" si="4"/>
        <v>-8.8032708589993475E-3</v>
      </c>
      <c r="D54" s="2">
        <v>9.6854495310314797E-3</v>
      </c>
      <c r="E54" s="2">
        <v>6.0289121780850519E-3</v>
      </c>
      <c r="F54" s="2">
        <v>5.6808666116676572E-3</v>
      </c>
      <c r="H54" s="3">
        <f t="shared" si="0"/>
        <v>9.0293926272779837E-3</v>
      </c>
      <c r="I54" s="3">
        <f t="shared" si="1"/>
        <v>5.5337064185154881E-3</v>
      </c>
      <c r="J54" s="3">
        <f t="shared" si="2"/>
        <v>4.8887647666477812E-3</v>
      </c>
    </row>
    <row r="55" spans="1:10" x14ac:dyDescent="0.75">
      <c r="A55">
        <f t="shared" ca="1" si="3"/>
        <v>0.22572743811260032</v>
      </c>
      <c r="B55">
        <f t="shared" ca="1" si="4"/>
        <v>-7.5299174232654163E-3</v>
      </c>
      <c r="D55" s="2">
        <v>1.7628088850507536E-2</v>
      </c>
      <c r="E55" s="2">
        <v>1.4843710107448104E-2</v>
      </c>
      <c r="F55" s="2">
        <v>1.1594504999622699E-2</v>
      </c>
      <c r="H55" s="3">
        <f t="shared" si="0"/>
        <v>1.6972031946754042E-2</v>
      </c>
      <c r="I55" s="3">
        <f t="shared" si="1"/>
        <v>1.434850434787854E-2</v>
      </c>
      <c r="J55" s="3">
        <f t="shared" si="2"/>
        <v>1.0802403154602822E-2</v>
      </c>
    </row>
    <row r="56" spans="1:10" x14ac:dyDescent="0.75">
      <c r="A56">
        <f t="shared" ca="1" si="3"/>
        <v>8.5064825533419985E-2</v>
      </c>
      <c r="B56">
        <f t="shared" ca="1" si="4"/>
        <v>-1.371787335008328E-2</v>
      </c>
      <c r="D56" s="2">
        <v>4.651473830794662E-3</v>
      </c>
      <c r="E56" s="2">
        <v>6.5160248504050689E-3</v>
      </c>
      <c r="F56" s="2">
        <v>9.9686194739675212E-3</v>
      </c>
      <c r="H56" s="3">
        <f t="shared" si="0"/>
        <v>3.995416927041166E-3</v>
      </c>
      <c r="I56" s="3">
        <f t="shared" si="1"/>
        <v>6.0208190908355051E-3</v>
      </c>
      <c r="J56" s="3">
        <f t="shared" si="2"/>
        <v>9.1765176289476443E-3</v>
      </c>
    </row>
    <row r="57" spans="1:10" x14ac:dyDescent="0.75">
      <c r="A57">
        <f t="shared" ca="1" si="3"/>
        <v>0.63815269938255081</v>
      </c>
      <c r="B57">
        <f t="shared" ca="1" si="4"/>
        <v>3.5352538513634623E-3</v>
      </c>
      <c r="D57" s="2">
        <v>-3.5632654832546746E-4</v>
      </c>
      <c r="E57" s="2">
        <v>1.7905340766620481E-3</v>
      </c>
      <c r="F57" s="2">
        <v>-1.2081170064392986E-3</v>
      </c>
      <c r="H57" s="3">
        <f t="shared" si="0"/>
        <v>-1.0123834520789634E-3</v>
      </c>
      <c r="I57" s="3">
        <f t="shared" si="1"/>
        <v>1.2953283170924841E-3</v>
      </c>
      <c r="J57" s="3">
        <f t="shared" si="2"/>
        <v>-2.0002188514591747E-3</v>
      </c>
    </row>
    <row r="58" spans="1:10" x14ac:dyDescent="0.75">
      <c r="A58">
        <f t="shared" ca="1" si="3"/>
        <v>0.23037124495853945</v>
      </c>
      <c r="B58">
        <f t="shared" ca="1" si="4"/>
        <v>-7.3762478491499056E-3</v>
      </c>
      <c r="D58" s="2">
        <v>-9.8270448871352473E-3</v>
      </c>
      <c r="E58" s="2">
        <v>-6.3118026014728698E-3</v>
      </c>
      <c r="F58" s="2">
        <v>3.9404791976787971E-4</v>
      </c>
      <c r="H58" s="3">
        <f t="shared" si="0"/>
        <v>-1.0483101790888743E-2</v>
      </c>
      <c r="I58" s="3">
        <f t="shared" si="1"/>
        <v>-6.8070083610424336E-3</v>
      </c>
      <c r="J58" s="3">
        <f t="shared" si="2"/>
        <v>-3.9805392525199654E-4</v>
      </c>
    </row>
    <row r="59" spans="1:10" x14ac:dyDescent="0.75">
      <c r="A59">
        <f t="shared" ca="1" si="3"/>
        <v>0.66439260226669883</v>
      </c>
      <c r="B59">
        <f t="shared" ca="1" si="4"/>
        <v>4.2448136144691466E-3</v>
      </c>
      <c r="D59" s="2">
        <v>-1.244825566577562E-2</v>
      </c>
      <c r="E59" s="2">
        <v>-1.0416268499658723E-2</v>
      </c>
      <c r="F59" s="2">
        <v>-8.7609367072829479E-3</v>
      </c>
      <c r="H59" s="3">
        <f t="shared" si="0"/>
        <v>-1.3104312569529116E-2</v>
      </c>
      <c r="I59" s="3">
        <f t="shared" si="1"/>
        <v>-1.0911474259228287E-2</v>
      </c>
      <c r="J59" s="3">
        <f t="shared" si="2"/>
        <v>-9.5530385523028248E-3</v>
      </c>
    </row>
    <row r="60" spans="1:10" x14ac:dyDescent="0.75">
      <c r="A60">
        <f t="shared" ca="1" si="3"/>
        <v>0.8048971318684025</v>
      </c>
      <c r="B60">
        <f t="shared" ca="1" si="4"/>
        <v>8.592443199666162E-3</v>
      </c>
      <c r="D60" s="2">
        <v>2.425613931911123E-3</v>
      </c>
      <c r="E60" s="2">
        <v>8.5492994824545605E-4</v>
      </c>
      <c r="F60" s="2">
        <v>1.7802740015164162E-3</v>
      </c>
      <c r="H60" s="3">
        <f t="shared" si="0"/>
        <v>1.769557028157627E-3</v>
      </c>
      <c r="I60" s="3">
        <f t="shared" si="1"/>
        <v>3.5972418867589204E-4</v>
      </c>
      <c r="J60" s="3">
        <f t="shared" si="2"/>
        <v>9.8817215649653995E-4</v>
      </c>
    </row>
    <row r="61" spans="1:10" x14ac:dyDescent="0.75">
      <c r="A61">
        <f t="shared" ca="1" si="3"/>
        <v>0.19694891128252667</v>
      </c>
      <c r="B61">
        <f t="shared" ca="1" si="4"/>
        <v>-8.5256996837009286E-3</v>
      </c>
      <c r="D61" s="2">
        <v>-7.8237900753552001E-3</v>
      </c>
      <c r="E61" s="2">
        <v>-3.7176534762026394E-3</v>
      </c>
      <c r="F61" s="2">
        <v>-2.8705271833381401E-3</v>
      </c>
      <c r="H61" s="3">
        <f t="shared" si="0"/>
        <v>-8.4798469791086961E-3</v>
      </c>
      <c r="I61" s="3">
        <f t="shared" si="1"/>
        <v>-4.2128592357722032E-3</v>
      </c>
      <c r="J61" s="3">
        <f t="shared" si="2"/>
        <v>-3.6626290283580162E-3</v>
      </c>
    </row>
    <row r="62" spans="1:10" x14ac:dyDescent="0.75">
      <c r="A62">
        <f t="shared" ca="1" si="3"/>
        <v>4.9841808839052315E-2</v>
      </c>
      <c r="B62">
        <f t="shared" ca="1" si="4"/>
        <v>-1.6463893822876993E-2</v>
      </c>
      <c r="D62" s="2">
        <v>-1.5647968010214029E-2</v>
      </c>
      <c r="E62" s="2">
        <v>-1.3424477248065005E-2</v>
      </c>
      <c r="F62" s="2">
        <v>-1.0077322451121624E-2</v>
      </c>
      <c r="H62" s="3">
        <f t="shared" si="0"/>
        <v>-1.6304024913967527E-2</v>
      </c>
      <c r="I62" s="3">
        <f t="shared" si="1"/>
        <v>-1.3919683007634569E-2</v>
      </c>
      <c r="J62" s="3">
        <f t="shared" si="2"/>
        <v>-1.0869424296141501E-2</v>
      </c>
    </row>
    <row r="63" spans="1:10" x14ac:dyDescent="0.75">
      <c r="A63">
        <f t="shared" ca="1" si="3"/>
        <v>0.20894101144586641</v>
      </c>
      <c r="B63">
        <f t="shared" ca="1" si="4"/>
        <v>-8.1010118568036783E-3</v>
      </c>
      <c r="D63" s="2">
        <v>2.127884184905623E-3</v>
      </c>
      <c r="E63" s="2">
        <v>4.0364586774451266E-3</v>
      </c>
      <c r="F63" s="2">
        <v>-3.077684023629249E-3</v>
      </c>
      <c r="H63" s="3">
        <f t="shared" si="0"/>
        <v>1.471827281152127E-3</v>
      </c>
      <c r="I63" s="3">
        <f t="shared" si="1"/>
        <v>3.5412529178755628E-3</v>
      </c>
      <c r="J63" s="3">
        <f t="shared" si="2"/>
        <v>-3.8697858686491254E-3</v>
      </c>
    </row>
    <row r="64" spans="1:10" x14ac:dyDescent="0.75">
      <c r="A64">
        <f t="shared" ca="1" si="3"/>
        <v>0.97190055379961826</v>
      </c>
      <c r="B64">
        <f t="shared" ca="1" si="4"/>
        <v>1.909490140643014E-2</v>
      </c>
      <c r="D64" s="2">
        <v>1.3236717851242683E-2</v>
      </c>
      <c r="E64" s="2">
        <v>1.0728374950741441E-2</v>
      </c>
      <c r="F64" s="2">
        <v>8.1042077174832347E-3</v>
      </c>
      <c r="H64" s="3">
        <f t="shared" si="0"/>
        <v>1.2580660947489187E-2</v>
      </c>
      <c r="I64" s="3">
        <f t="shared" si="1"/>
        <v>1.0233169191171877E-2</v>
      </c>
      <c r="J64" s="3">
        <f t="shared" si="2"/>
        <v>7.3121058724633587E-3</v>
      </c>
    </row>
    <row r="65" spans="1:10" x14ac:dyDescent="0.75">
      <c r="A65">
        <f t="shared" ca="1" si="3"/>
        <v>0.4903938649646572</v>
      </c>
      <c r="B65">
        <f t="shared" ca="1" si="4"/>
        <v>-2.4081336991597699E-4</v>
      </c>
      <c r="D65" s="2">
        <v>-1.8560600567502548E-3</v>
      </c>
      <c r="E65" s="2">
        <v>-1.7594571127696225E-3</v>
      </c>
      <c r="F65" s="2">
        <v>-2.9232753877070821E-3</v>
      </c>
      <c r="H65" s="3">
        <f t="shared" si="0"/>
        <v>-2.5121169605037508E-3</v>
      </c>
      <c r="I65" s="3">
        <f t="shared" si="1"/>
        <v>-2.2546628723391863E-3</v>
      </c>
      <c r="J65" s="3">
        <f t="shared" si="2"/>
        <v>-3.7153772327269581E-3</v>
      </c>
    </row>
    <row r="66" spans="1:10" x14ac:dyDescent="0.75">
      <c r="A66">
        <f t="shared" ca="1" si="3"/>
        <v>0.65560438016774547</v>
      </c>
      <c r="B66">
        <f t="shared" ca="1" si="4"/>
        <v>4.0049598558975497E-3</v>
      </c>
      <c r="D66" s="2">
        <v>-3.7064110364725543E-3</v>
      </c>
      <c r="E66" s="2">
        <v>-2.7887426236663728E-3</v>
      </c>
      <c r="F66" s="2">
        <v>-5.280739470473559E-3</v>
      </c>
      <c r="H66" s="3">
        <f t="shared" si="0"/>
        <v>-4.3624679402260499E-3</v>
      </c>
      <c r="I66" s="3">
        <f t="shared" si="1"/>
        <v>-3.283948383235937E-3</v>
      </c>
      <c r="J66" s="3">
        <f t="shared" si="2"/>
        <v>-6.072841315493435E-3</v>
      </c>
    </row>
    <row r="67" spans="1:10" x14ac:dyDescent="0.75">
      <c r="A67">
        <f t="shared" ca="1" si="3"/>
        <v>0.53852253030402908</v>
      </c>
      <c r="B67">
        <f t="shared" ca="1" si="4"/>
        <v>9.6712214681499327E-4</v>
      </c>
      <c r="D67" s="2">
        <v>1.2885019448611821E-2</v>
      </c>
      <c r="E67" s="2">
        <v>9.1893296550228099E-3</v>
      </c>
      <c r="F67" s="2">
        <v>1.150976918043998E-2</v>
      </c>
      <c r="H67" s="3">
        <f t="shared" ref="H67:H130" si="5">+D67-D$165</f>
        <v>1.2228962544858325E-2</v>
      </c>
      <c r="I67" s="3">
        <f t="shared" ref="I67:I130" si="6">+E67-E$165</f>
        <v>8.6941238954532461E-3</v>
      </c>
      <c r="J67" s="3">
        <f t="shared" ref="J67:J130" si="7">+F67-F$165</f>
        <v>1.0717667335420103E-2</v>
      </c>
    </row>
    <row r="68" spans="1:10" x14ac:dyDescent="0.75">
      <c r="A68">
        <f t="shared" ref="A68:A131" ca="1" si="8">RAND()</f>
        <v>6.8527443975449742E-2</v>
      </c>
      <c r="B68">
        <f t="shared" ref="B68:B131" ca="1" si="9">_xlfn.NORM.INV(A68,0,0.01)</f>
        <v>-1.4868482755950482E-2</v>
      </c>
      <c r="D68" s="2">
        <v>1.2570344883041365E-2</v>
      </c>
      <c r="E68" s="2">
        <v>1.1928157684777275E-2</v>
      </c>
      <c r="F68" s="2">
        <v>8.3483847253257495E-3</v>
      </c>
      <c r="H68" s="3">
        <f t="shared" si="5"/>
        <v>1.1914287979287869E-2</v>
      </c>
      <c r="I68" s="3">
        <f t="shared" si="6"/>
        <v>1.1432951925207711E-2</v>
      </c>
      <c r="J68" s="3">
        <f t="shared" si="7"/>
        <v>7.5562828803058734E-3</v>
      </c>
    </row>
    <row r="69" spans="1:10" x14ac:dyDescent="0.75">
      <c r="A69">
        <f t="shared" ca="1" si="8"/>
        <v>0.37113363704600055</v>
      </c>
      <c r="B69">
        <f t="shared" ca="1" si="9"/>
        <v>-3.2885237375796452E-3</v>
      </c>
      <c r="D69" s="2">
        <v>4.1758005478049658E-3</v>
      </c>
      <c r="E69" s="2">
        <v>1.589538743422959E-3</v>
      </c>
      <c r="F69" s="2">
        <v>8.4787679633071579E-4</v>
      </c>
      <c r="H69" s="3">
        <f t="shared" si="5"/>
        <v>3.5197436440514698E-3</v>
      </c>
      <c r="I69" s="3">
        <f t="shared" si="6"/>
        <v>1.094332983853395E-3</v>
      </c>
      <c r="J69" s="3">
        <f t="shared" si="7"/>
        <v>5.5774951310839536E-5</v>
      </c>
    </row>
    <row r="70" spans="1:10" x14ac:dyDescent="0.75">
      <c r="A70">
        <f t="shared" ca="1" si="8"/>
        <v>0.58651892907976499</v>
      </c>
      <c r="B70">
        <f t="shared" ca="1" si="9"/>
        <v>2.1859937225808214E-3</v>
      </c>
      <c r="D70" s="2">
        <v>-1.4676897401015891E-3</v>
      </c>
      <c r="E70" s="2">
        <v>1.7441359435429291E-3</v>
      </c>
      <c r="F70" s="2">
        <v>2.5122407046457157E-3</v>
      </c>
      <c r="H70" s="3">
        <f t="shared" si="5"/>
        <v>-2.1237466438550848E-3</v>
      </c>
      <c r="I70" s="3">
        <f t="shared" si="6"/>
        <v>1.2489301839733651E-3</v>
      </c>
      <c r="J70" s="3">
        <f t="shared" si="7"/>
        <v>1.7201388596258394E-3</v>
      </c>
    </row>
    <row r="71" spans="1:10" x14ac:dyDescent="0.75">
      <c r="A71">
        <f t="shared" ca="1" si="8"/>
        <v>2.3798439872403043E-2</v>
      </c>
      <c r="B71">
        <f t="shared" ca="1" si="9"/>
        <v>-1.9809500117531381E-2</v>
      </c>
      <c r="D71" s="2">
        <v>1.4921233788252183E-3</v>
      </c>
      <c r="E71" s="2">
        <v>9.8237018578852062E-4</v>
      </c>
      <c r="F71" s="2">
        <v>3.9113547412453894E-3</v>
      </c>
      <c r="H71" s="3">
        <f t="shared" si="5"/>
        <v>8.3606647507172231E-4</v>
      </c>
      <c r="I71" s="3">
        <f t="shared" si="6"/>
        <v>4.8716442621895661E-4</v>
      </c>
      <c r="J71" s="3">
        <f t="shared" si="7"/>
        <v>3.1192528962255134E-3</v>
      </c>
    </row>
    <row r="72" spans="1:10" x14ac:dyDescent="0.75">
      <c r="A72">
        <f t="shared" ca="1" si="8"/>
        <v>1.5952485462736532E-2</v>
      </c>
      <c r="B72">
        <f t="shared" ca="1" si="9"/>
        <v>-2.1455991800505232E-2</v>
      </c>
      <c r="D72" s="2">
        <v>-2.2327913275213135E-3</v>
      </c>
      <c r="E72" s="2">
        <v>-2.6038847992091094E-3</v>
      </c>
      <c r="F72" s="2">
        <v>1.8140749738323023E-3</v>
      </c>
      <c r="H72" s="3">
        <f t="shared" si="5"/>
        <v>-2.8888482312748095E-3</v>
      </c>
      <c r="I72" s="3">
        <f t="shared" si="6"/>
        <v>-3.0990905587786732E-3</v>
      </c>
      <c r="J72" s="3">
        <f t="shared" si="7"/>
        <v>1.021973128812426E-3</v>
      </c>
    </row>
    <row r="73" spans="1:10" x14ac:dyDescent="0.75">
      <c r="A73">
        <f t="shared" ca="1" si="8"/>
        <v>0.593372394456121</v>
      </c>
      <c r="B73">
        <f t="shared" ca="1" si="9"/>
        <v>2.3622869893243446E-3</v>
      </c>
      <c r="D73" s="2">
        <v>9.5073677225586632E-3</v>
      </c>
      <c r="E73" s="2">
        <v>5.9072444130065949E-3</v>
      </c>
      <c r="F73" s="2">
        <v>4.7871173481507335E-3</v>
      </c>
      <c r="H73" s="3">
        <f t="shared" si="5"/>
        <v>8.8513108188051672E-3</v>
      </c>
      <c r="I73" s="3">
        <f t="shared" si="6"/>
        <v>5.4120386534370311E-3</v>
      </c>
      <c r="J73" s="3">
        <f t="shared" si="7"/>
        <v>3.9950155031308575E-3</v>
      </c>
    </row>
    <row r="74" spans="1:10" x14ac:dyDescent="0.75">
      <c r="A74">
        <f t="shared" ca="1" si="8"/>
        <v>0.547850549210388</v>
      </c>
      <c r="B74">
        <f t="shared" ca="1" si="9"/>
        <v>1.2023259045394377E-3</v>
      </c>
      <c r="D74" s="2">
        <v>2.7715394760960011E-2</v>
      </c>
      <c r="E74" s="2">
        <v>2.3284679386504616E-2</v>
      </c>
      <c r="F74" s="2">
        <v>1.828552478242847E-2</v>
      </c>
      <c r="H74" s="3">
        <f t="shared" si="5"/>
        <v>2.7059337857206517E-2</v>
      </c>
      <c r="I74" s="3">
        <f t="shared" si="6"/>
        <v>2.278947362693505E-2</v>
      </c>
      <c r="J74" s="3">
        <f t="shared" si="7"/>
        <v>1.7493422937408593E-2</v>
      </c>
    </row>
    <row r="75" spans="1:10" x14ac:dyDescent="0.75">
      <c r="A75">
        <f t="shared" ca="1" si="8"/>
        <v>0.6056407267651539</v>
      </c>
      <c r="B75">
        <f t="shared" ca="1" si="9"/>
        <v>2.6797502054115765E-3</v>
      </c>
      <c r="D75" s="2">
        <v>1.3304915594909142E-2</v>
      </c>
      <c r="E75" s="2">
        <v>1.141132001851604E-2</v>
      </c>
      <c r="F75" s="2">
        <v>9.5196105708711745E-3</v>
      </c>
      <c r="H75" s="3">
        <f t="shared" si="5"/>
        <v>1.2648858691155646E-2</v>
      </c>
      <c r="I75" s="3">
        <f t="shared" si="6"/>
        <v>1.0916114258946476E-2</v>
      </c>
      <c r="J75" s="3">
        <f t="shared" si="7"/>
        <v>8.7275087258512976E-3</v>
      </c>
    </row>
    <row r="76" spans="1:10" x14ac:dyDescent="0.75">
      <c r="A76">
        <f t="shared" ca="1" si="8"/>
        <v>0.70390791657465301</v>
      </c>
      <c r="B76">
        <f t="shared" ca="1" si="9"/>
        <v>5.3567357895095659E-3</v>
      </c>
      <c r="D76" s="2">
        <v>1.1561260374649789E-2</v>
      </c>
      <c r="E76" s="2">
        <v>6.5977430436686586E-3</v>
      </c>
      <c r="F76" s="2">
        <v>7.9956844243702866E-3</v>
      </c>
      <c r="H76" s="3">
        <f t="shared" si="5"/>
        <v>1.0905203470896293E-2</v>
      </c>
      <c r="I76" s="3">
        <f t="shared" si="6"/>
        <v>6.1025372840990948E-3</v>
      </c>
      <c r="J76" s="3">
        <f t="shared" si="7"/>
        <v>7.2035825793504106E-3</v>
      </c>
    </row>
    <row r="77" spans="1:10" x14ac:dyDescent="0.75">
      <c r="A77">
        <f t="shared" ca="1" si="8"/>
        <v>0.71611616807166589</v>
      </c>
      <c r="B77">
        <f t="shared" ca="1" si="9"/>
        <v>5.7134225510409474E-3</v>
      </c>
      <c r="D77" s="2">
        <v>1.161706784147982E-2</v>
      </c>
      <c r="E77" s="2">
        <v>9.468264362109487E-3</v>
      </c>
      <c r="F77" s="2">
        <v>7.5873981521444762E-3</v>
      </c>
      <c r="H77" s="3">
        <f t="shared" si="5"/>
        <v>1.0961010937726324E-2</v>
      </c>
      <c r="I77" s="3">
        <f t="shared" si="6"/>
        <v>8.9730586025399232E-3</v>
      </c>
      <c r="J77" s="3">
        <f t="shared" si="7"/>
        <v>6.7952963071246002E-3</v>
      </c>
    </row>
    <row r="78" spans="1:10" x14ac:dyDescent="0.75">
      <c r="A78">
        <f t="shared" ca="1" si="8"/>
        <v>0.69418301643682911</v>
      </c>
      <c r="B78">
        <f t="shared" ca="1" si="9"/>
        <v>5.0774246001478928E-3</v>
      </c>
      <c r="D78" s="2">
        <v>-3.0583644160089827E-2</v>
      </c>
      <c r="E78" s="2">
        <v>-2.3938349565642898E-2</v>
      </c>
      <c r="F78" s="2">
        <v>-1.9365323799654988E-2</v>
      </c>
      <c r="H78" s="3">
        <f t="shared" si="5"/>
        <v>-3.1239701063843321E-2</v>
      </c>
      <c r="I78" s="3">
        <f t="shared" si="6"/>
        <v>-2.4433555325212464E-2</v>
      </c>
      <c r="J78" s="3">
        <f t="shared" si="7"/>
        <v>-2.0157425644674865E-2</v>
      </c>
    </row>
    <row r="79" spans="1:10" x14ac:dyDescent="0.75">
      <c r="A79">
        <f t="shared" ca="1" si="8"/>
        <v>4.9074778148472609E-2</v>
      </c>
      <c r="B79">
        <f t="shared" ca="1" si="9"/>
        <v>-1.653891518294856E-2</v>
      </c>
      <c r="D79" s="2">
        <v>1.1997209038093695E-2</v>
      </c>
      <c r="E79" s="2">
        <v>8.7723558453274911E-3</v>
      </c>
      <c r="F79" s="2">
        <v>6.4089171562177775E-3</v>
      </c>
      <c r="H79" s="3">
        <f t="shared" si="5"/>
        <v>1.1341152134340199E-2</v>
      </c>
      <c r="I79" s="3">
        <f t="shared" si="6"/>
        <v>8.2771500857579273E-3</v>
      </c>
      <c r="J79" s="3">
        <f t="shared" si="7"/>
        <v>5.6168153111979015E-3</v>
      </c>
    </row>
    <row r="80" spans="1:10" x14ac:dyDescent="0.75">
      <c r="A80">
        <f t="shared" ca="1" si="8"/>
        <v>0.55691429515480062</v>
      </c>
      <c r="B80">
        <f t="shared" ca="1" si="9"/>
        <v>1.4315038942711189E-3</v>
      </c>
      <c r="D80" s="2">
        <v>2.5114726295624827E-3</v>
      </c>
      <c r="E80" s="2">
        <v>2.3182175133744389E-3</v>
      </c>
      <c r="F80" s="2">
        <v>3.9375353962678326E-3</v>
      </c>
      <c r="H80" s="3">
        <f t="shared" si="5"/>
        <v>1.8554157258089867E-3</v>
      </c>
      <c r="I80" s="3">
        <f t="shared" si="6"/>
        <v>1.8230117538048749E-3</v>
      </c>
      <c r="J80" s="3">
        <f t="shared" si="7"/>
        <v>3.1454335512479566E-3</v>
      </c>
    </row>
    <row r="81" spans="1:10" x14ac:dyDescent="0.75">
      <c r="A81">
        <f t="shared" ca="1" si="8"/>
        <v>0.36074338389738669</v>
      </c>
      <c r="B81">
        <f t="shared" ca="1" si="9"/>
        <v>-3.5647246698971885E-3</v>
      </c>
      <c r="D81" s="2">
        <v>1.0655296878246956E-2</v>
      </c>
      <c r="E81" s="2">
        <v>1.1054120342658144E-2</v>
      </c>
      <c r="F81" s="2">
        <v>9.3502717321776261E-3</v>
      </c>
      <c r="H81" s="3">
        <f t="shared" si="5"/>
        <v>9.9992399744934599E-3</v>
      </c>
      <c r="I81" s="3">
        <f t="shared" si="6"/>
        <v>1.055891458308858E-2</v>
      </c>
      <c r="J81" s="3">
        <f t="shared" si="7"/>
        <v>8.5581698871577492E-3</v>
      </c>
    </row>
    <row r="82" spans="1:10" x14ac:dyDescent="0.75">
      <c r="A82">
        <f t="shared" ca="1" si="8"/>
        <v>0.54791189570808307</v>
      </c>
      <c r="B82">
        <f t="shared" ca="1" si="9"/>
        <v>1.2038748024967123E-3</v>
      </c>
      <c r="D82" s="2">
        <v>-1.617051475473006E-2</v>
      </c>
      <c r="E82" s="2">
        <v>-1.2786134774179194E-2</v>
      </c>
      <c r="F82" s="2">
        <v>-9.9421948762832765E-3</v>
      </c>
      <c r="H82" s="3">
        <f t="shared" si="5"/>
        <v>-1.6826571658483558E-2</v>
      </c>
      <c r="I82" s="3">
        <f t="shared" si="6"/>
        <v>-1.3281340533748758E-2</v>
      </c>
      <c r="J82" s="3">
        <f t="shared" si="7"/>
        <v>-1.0734296721303153E-2</v>
      </c>
    </row>
    <row r="83" spans="1:10" x14ac:dyDescent="0.75">
      <c r="A83">
        <f t="shared" ca="1" si="8"/>
        <v>0.45384258447186798</v>
      </c>
      <c r="B83">
        <f t="shared" ca="1" si="9"/>
        <v>-1.1595883198354708E-3</v>
      </c>
      <c r="D83" s="2">
        <v>-2.9777638060559147E-3</v>
      </c>
      <c r="E83" s="2">
        <v>1.1952870369832448E-3</v>
      </c>
      <c r="F83" s="2">
        <v>2.9147043787571209E-4</v>
      </c>
      <c r="H83" s="3">
        <f t="shared" si="5"/>
        <v>-3.6338207098094107E-3</v>
      </c>
      <c r="I83" s="3">
        <f t="shared" si="6"/>
        <v>7.0008127741368075E-4</v>
      </c>
      <c r="J83" s="3">
        <f t="shared" si="7"/>
        <v>-5.0063140714416417E-4</v>
      </c>
    </row>
    <row r="84" spans="1:10" x14ac:dyDescent="0.75">
      <c r="A84">
        <f t="shared" ca="1" si="8"/>
        <v>0.98082988774649527</v>
      </c>
      <c r="B84">
        <f t="shared" ca="1" si="9"/>
        <v>2.0711987700180207E-2</v>
      </c>
      <c r="D84" s="2">
        <v>5.1290771366191857E-3</v>
      </c>
      <c r="E84" s="2">
        <v>4.1461798432986374E-3</v>
      </c>
      <c r="F84" s="2">
        <v>4.0758671161665559E-3</v>
      </c>
      <c r="H84" s="3">
        <f t="shared" si="5"/>
        <v>4.4730202328656897E-3</v>
      </c>
      <c r="I84" s="3">
        <f t="shared" si="6"/>
        <v>3.6509740837290736E-3</v>
      </c>
      <c r="J84" s="3">
        <f t="shared" si="7"/>
        <v>3.2837652711466799E-3</v>
      </c>
    </row>
    <row r="85" spans="1:10" x14ac:dyDescent="0.75">
      <c r="A85">
        <f t="shared" ca="1" si="8"/>
        <v>0.513443500971</v>
      </c>
      <c r="B85">
        <f t="shared" ca="1" si="9"/>
        <v>3.3704239756745879E-4</v>
      </c>
      <c r="D85" s="2">
        <v>-3.0546547907161174E-4</v>
      </c>
      <c r="E85" s="2">
        <v>-1.0606978252167632E-3</v>
      </c>
      <c r="F85" s="2">
        <v>6.2677520767330877E-4</v>
      </c>
      <c r="H85" s="3">
        <f t="shared" si="5"/>
        <v>-9.615223828251078E-4</v>
      </c>
      <c r="I85" s="3">
        <f t="shared" si="6"/>
        <v>-1.5559035847863272E-3</v>
      </c>
      <c r="J85" s="3">
        <f t="shared" si="7"/>
        <v>-1.6532663734656749E-4</v>
      </c>
    </row>
    <row r="86" spans="1:10" x14ac:dyDescent="0.75">
      <c r="A86">
        <f t="shared" ca="1" si="8"/>
        <v>0.89495673195980552</v>
      </c>
      <c r="B86">
        <f t="shared" ca="1" si="9"/>
        <v>1.2533275226697716E-2</v>
      </c>
      <c r="D86" s="2">
        <v>6.9088001623439669E-3</v>
      </c>
      <c r="E86" s="2">
        <v>4.9054607964277843E-3</v>
      </c>
      <c r="F86" s="2">
        <v>2.8255992202632103E-3</v>
      </c>
      <c r="H86" s="3">
        <f t="shared" si="5"/>
        <v>6.2527432585904709E-3</v>
      </c>
      <c r="I86" s="3">
        <f t="shared" si="6"/>
        <v>4.4102550368582205E-3</v>
      </c>
      <c r="J86" s="3">
        <f t="shared" si="7"/>
        <v>2.0334973752433342E-3</v>
      </c>
    </row>
    <row r="87" spans="1:10" x14ac:dyDescent="0.75">
      <c r="A87">
        <f t="shared" ca="1" si="8"/>
        <v>0.55148007624593021</v>
      </c>
      <c r="B87">
        <f t="shared" ca="1" si="9"/>
        <v>1.2940164322549925E-3</v>
      </c>
      <c r="D87" s="2">
        <v>4.4751228204135225E-3</v>
      </c>
      <c r="E87" s="2">
        <v>3.7789862082964398E-3</v>
      </c>
      <c r="F87" s="2">
        <v>4.2691611145642553E-3</v>
      </c>
      <c r="H87" s="3">
        <f t="shared" si="5"/>
        <v>3.8190659166600265E-3</v>
      </c>
      <c r="I87" s="3">
        <f t="shared" si="6"/>
        <v>3.283780448726876E-3</v>
      </c>
      <c r="J87" s="3">
        <f t="shared" si="7"/>
        <v>3.4770592695443792E-3</v>
      </c>
    </row>
    <row r="88" spans="1:10" x14ac:dyDescent="0.75">
      <c r="A88">
        <f t="shared" ca="1" si="8"/>
        <v>0.62173689424158129</v>
      </c>
      <c r="B88">
        <f t="shared" ca="1" si="9"/>
        <v>3.1004569000118447E-3</v>
      </c>
      <c r="D88" s="2">
        <v>-1.3701092166701782E-2</v>
      </c>
      <c r="E88" s="2">
        <v>-1.1940314033280365E-2</v>
      </c>
      <c r="F88" s="2">
        <v>-7.8235369360369379E-3</v>
      </c>
      <c r="H88" s="3">
        <f t="shared" si="5"/>
        <v>-1.4357149070455278E-2</v>
      </c>
      <c r="I88" s="3">
        <f t="shared" si="6"/>
        <v>-1.2435519792849929E-2</v>
      </c>
      <c r="J88" s="3">
        <f t="shared" si="7"/>
        <v>-8.6156387810568148E-3</v>
      </c>
    </row>
    <row r="89" spans="1:10" x14ac:dyDescent="0.75">
      <c r="A89">
        <f t="shared" ca="1" si="8"/>
        <v>4.190071660701844E-3</v>
      </c>
      <c r="B89">
        <f t="shared" ca="1" si="9"/>
        <v>-2.6363573251793143E-2</v>
      </c>
      <c r="D89" s="2">
        <v>-1.3310707033271847E-5</v>
      </c>
      <c r="E89" s="2">
        <v>-3.7946720826608599E-4</v>
      </c>
      <c r="F89" s="2">
        <v>9.386360762275506E-4</v>
      </c>
      <c r="H89" s="3">
        <f t="shared" si="5"/>
        <v>-6.6936761078676787E-4</v>
      </c>
      <c r="I89" s="3">
        <f t="shared" si="6"/>
        <v>-8.7467296783565001E-4</v>
      </c>
      <c r="J89" s="3">
        <f t="shared" si="7"/>
        <v>1.4653423120767435E-4</v>
      </c>
    </row>
    <row r="90" spans="1:10" x14ac:dyDescent="0.75">
      <c r="A90">
        <f t="shared" ca="1" si="8"/>
        <v>0.3397169765700212</v>
      </c>
      <c r="B90">
        <f t="shared" ca="1" si="9"/>
        <v>-4.1323567466882713E-3</v>
      </c>
      <c r="D90" s="2">
        <v>-6.4814942644815729E-3</v>
      </c>
      <c r="E90" s="2">
        <v>-2.6904141299405829E-3</v>
      </c>
      <c r="F90" s="2">
        <v>-1.5351575746922028E-3</v>
      </c>
      <c r="H90" s="3">
        <f t="shared" si="5"/>
        <v>-7.1375511682350689E-3</v>
      </c>
      <c r="I90" s="3">
        <f t="shared" si="6"/>
        <v>-3.1856198895101467E-3</v>
      </c>
      <c r="J90" s="3">
        <f t="shared" si="7"/>
        <v>-2.3272594197120793E-3</v>
      </c>
    </row>
    <row r="91" spans="1:10" x14ac:dyDescent="0.75">
      <c r="A91">
        <f t="shared" ca="1" si="8"/>
        <v>0.52759022177492954</v>
      </c>
      <c r="B91">
        <f t="shared" ca="1" si="9"/>
        <v>6.9213651992130879E-4</v>
      </c>
      <c r="D91" s="2">
        <v>1.0354490278465545E-2</v>
      </c>
      <c r="E91" s="2">
        <v>9.3481615536814746E-3</v>
      </c>
      <c r="F91" s="2">
        <v>3.8965457380600184E-3</v>
      </c>
      <c r="H91" s="3">
        <f t="shared" si="5"/>
        <v>9.6984333747120489E-3</v>
      </c>
      <c r="I91" s="3">
        <f t="shared" si="6"/>
        <v>8.8529557941119108E-3</v>
      </c>
      <c r="J91" s="3">
        <f t="shared" si="7"/>
        <v>3.104443893040142E-3</v>
      </c>
    </row>
    <row r="92" spans="1:10" x14ac:dyDescent="0.75">
      <c r="A92">
        <f t="shared" ca="1" si="8"/>
        <v>0.8530418698207437</v>
      </c>
      <c r="B92">
        <f t="shared" ca="1" si="9"/>
        <v>1.049569120958296E-2</v>
      </c>
      <c r="D92" s="2">
        <v>2.2631311122600334E-2</v>
      </c>
      <c r="E92" s="2">
        <v>1.8861651303423488E-2</v>
      </c>
      <c r="F92" s="2">
        <v>1.7456209620802292E-2</v>
      </c>
      <c r="H92" s="3">
        <f t="shared" si="5"/>
        <v>2.1975254218846836E-2</v>
      </c>
      <c r="I92" s="3">
        <f t="shared" si="6"/>
        <v>1.8366445543853922E-2</v>
      </c>
      <c r="J92" s="3">
        <f t="shared" si="7"/>
        <v>1.6664107775782415E-2</v>
      </c>
    </row>
    <row r="93" spans="1:10" x14ac:dyDescent="0.75">
      <c r="A93">
        <f t="shared" ca="1" si="8"/>
        <v>0.24972722237688671</v>
      </c>
      <c r="B93">
        <f t="shared" ca="1" si="9"/>
        <v>-6.7534839327031606E-3</v>
      </c>
      <c r="D93" s="2">
        <v>2.0127728884592213E-2</v>
      </c>
      <c r="E93" s="2">
        <v>1.9608966549924237E-2</v>
      </c>
      <c r="F93" s="2">
        <v>1.6438301551669043E-2</v>
      </c>
      <c r="H93" s="3">
        <f t="shared" si="5"/>
        <v>1.9471671980838719E-2</v>
      </c>
      <c r="I93" s="3">
        <f t="shared" si="6"/>
        <v>1.9113760790354671E-2</v>
      </c>
      <c r="J93" s="3">
        <f t="shared" si="7"/>
        <v>1.5646199706649166E-2</v>
      </c>
    </row>
    <row r="94" spans="1:10" x14ac:dyDescent="0.75">
      <c r="A94">
        <f t="shared" ca="1" si="8"/>
        <v>0.55756501734753605</v>
      </c>
      <c r="B94">
        <f t="shared" ca="1" si="9"/>
        <v>1.4479850160354555E-3</v>
      </c>
      <c r="D94" s="2">
        <v>4.4887319892514248E-3</v>
      </c>
      <c r="E94" s="2">
        <v>2.3730844673309076E-3</v>
      </c>
      <c r="F94" s="2">
        <v>1.9277221717336629E-3</v>
      </c>
      <c r="H94" s="3">
        <f t="shared" si="5"/>
        <v>3.8326750854979288E-3</v>
      </c>
      <c r="I94" s="3">
        <f t="shared" si="6"/>
        <v>1.8778787077613436E-3</v>
      </c>
      <c r="J94" s="3">
        <f t="shared" si="7"/>
        <v>1.1356203267137866E-3</v>
      </c>
    </row>
    <row r="95" spans="1:10" x14ac:dyDescent="0.75">
      <c r="A95">
        <f t="shared" ca="1" si="8"/>
        <v>0.39011358239861338</v>
      </c>
      <c r="B95">
        <f t="shared" ca="1" si="9"/>
        <v>-2.7902301199060719E-3</v>
      </c>
      <c r="D95" s="2">
        <v>-1.3134632592195319E-2</v>
      </c>
      <c r="E95" s="2">
        <v>-9.6093260187120749E-3</v>
      </c>
      <c r="F95" s="2">
        <v>-5.1706712314264873E-3</v>
      </c>
      <c r="H95" s="3">
        <f t="shared" si="5"/>
        <v>-1.3790689495948815E-2</v>
      </c>
      <c r="I95" s="3">
        <f t="shared" si="6"/>
        <v>-1.0104531778281639E-2</v>
      </c>
      <c r="J95" s="3">
        <f t="shared" si="7"/>
        <v>-5.9627730764463633E-3</v>
      </c>
    </row>
    <row r="96" spans="1:10" x14ac:dyDescent="0.75">
      <c r="A96">
        <f t="shared" ca="1" si="8"/>
        <v>0.17770700344797896</v>
      </c>
      <c r="B96">
        <f t="shared" ca="1" si="9"/>
        <v>-9.2413889118354263E-3</v>
      </c>
      <c r="D96" s="2">
        <v>-4.9085834540528138E-3</v>
      </c>
      <c r="E96" s="2">
        <v>-4.066366381807335E-3</v>
      </c>
      <c r="F96" s="2">
        <v>-6.9424606880448755E-3</v>
      </c>
      <c r="H96" s="3">
        <f t="shared" si="5"/>
        <v>-5.5646403578063098E-3</v>
      </c>
      <c r="I96" s="3">
        <f t="shared" si="6"/>
        <v>-4.5615721413768988E-3</v>
      </c>
      <c r="J96" s="3">
        <f t="shared" si="7"/>
        <v>-7.7345625330647516E-3</v>
      </c>
    </row>
    <row r="97" spans="1:10" x14ac:dyDescent="0.75">
      <c r="A97">
        <f t="shared" ca="1" si="8"/>
        <v>0.66113936605039392</v>
      </c>
      <c r="B97">
        <f t="shared" ca="1" si="9"/>
        <v>4.1557466608845468E-3</v>
      </c>
      <c r="D97" s="2">
        <v>3.4164899184358183E-3</v>
      </c>
      <c r="E97" s="2">
        <v>1.8107856369006714E-3</v>
      </c>
      <c r="F97" s="2">
        <v>2.075154802989896E-3</v>
      </c>
      <c r="H97" s="3">
        <f t="shared" si="5"/>
        <v>2.7604330146823223E-3</v>
      </c>
      <c r="I97" s="3">
        <f t="shared" si="6"/>
        <v>1.3155798773311074E-3</v>
      </c>
      <c r="J97" s="3">
        <f t="shared" si="7"/>
        <v>1.2830529579700197E-3</v>
      </c>
    </row>
    <row r="98" spans="1:10" x14ac:dyDescent="0.75">
      <c r="A98">
        <f t="shared" ca="1" si="8"/>
        <v>0.6833412965387925</v>
      </c>
      <c r="B98">
        <f t="shared" ca="1" si="9"/>
        <v>4.7706279487681226E-3</v>
      </c>
      <c r="D98" s="2">
        <v>7.9186533064856408E-4</v>
      </c>
      <c r="E98" s="2">
        <v>-3.3575549157882851E-4</v>
      </c>
      <c r="F98" s="2">
        <v>1.7483861820924299E-4</v>
      </c>
      <c r="H98" s="3">
        <f t="shared" si="5"/>
        <v>1.3580842689506808E-4</v>
      </c>
      <c r="I98" s="3">
        <f t="shared" si="6"/>
        <v>-8.3096125114839252E-4</v>
      </c>
      <c r="J98" s="3">
        <f t="shared" si="7"/>
        <v>-6.1726322681063327E-4</v>
      </c>
    </row>
    <row r="99" spans="1:10" x14ac:dyDescent="0.75">
      <c r="A99">
        <f t="shared" ca="1" si="8"/>
        <v>0.81624659050327109</v>
      </c>
      <c r="B99">
        <f t="shared" ca="1" si="9"/>
        <v>9.0115329626917103E-3</v>
      </c>
      <c r="D99" s="2">
        <v>2.0451139145115715E-2</v>
      </c>
      <c r="E99" s="2">
        <v>1.3507573478656425E-2</v>
      </c>
      <c r="F99" s="2">
        <v>8.6714235901787246E-3</v>
      </c>
      <c r="H99" s="3">
        <f t="shared" si="5"/>
        <v>1.979508224136222E-2</v>
      </c>
      <c r="I99" s="3">
        <f t="shared" si="6"/>
        <v>1.3012367719086862E-2</v>
      </c>
      <c r="J99" s="3">
        <f t="shared" si="7"/>
        <v>7.8793217451588477E-3</v>
      </c>
    </row>
    <row r="100" spans="1:10" x14ac:dyDescent="0.75">
      <c r="A100">
        <f t="shared" ca="1" si="8"/>
        <v>1.2131978389654852E-2</v>
      </c>
      <c r="B100">
        <f t="shared" ca="1" si="9"/>
        <v>-2.2529237549870233E-2</v>
      </c>
      <c r="D100" s="2">
        <v>2.0888627322797216E-2</v>
      </c>
      <c r="E100" s="2">
        <v>1.7068997719874985E-2</v>
      </c>
      <c r="F100" s="2">
        <v>1.2086029463467084E-2</v>
      </c>
      <c r="H100" s="3">
        <f t="shared" si="5"/>
        <v>2.0232570419043722E-2</v>
      </c>
      <c r="I100" s="3">
        <f t="shared" si="6"/>
        <v>1.6573791960305419E-2</v>
      </c>
      <c r="J100" s="3">
        <f t="shared" si="7"/>
        <v>1.1293927618447207E-2</v>
      </c>
    </row>
    <row r="101" spans="1:10" x14ac:dyDescent="0.75">
      <c r="A101">
        <f t="shared" ca="1" si="8"/>
        <v>0.8708562742550876</v>
      </c>
      <c r="B101">
        <f t="shared" ca="1" si="9"/>
        <v>1.1304481104494514E-2</v>
      </c>
      <c r="D101" s="2">
        <v>-1.6988318869187355E-3</v>
      </c>
      <c r="E101" s="2">
        <v>-3.619218395160132E-4</v>
      </c>
      <c r="F101" s="2">
        <v>-1.5088317717838159E-3</v>
      </c>
      <c r="H101" s="3">
        <f t="shared" si="5"/>
        <v>-2.3548887906722315E-3</v>
      </c>
      <c r="I101" s="3">
        <f t="shared" si="6"/>
        <v>-8.5712759908557722E-4</v>
      </c>
      <c r="J101" s="3">
        <f t="shared" si="7"/>
        <v>-2.3009336168036921E-3</v>
      </c>
    </row>
    <row r="102" spans="1:10" x14ac:dyDescent="0.75">
      <c r="A102">
        <f t="shared" ca="1" si="8"/>
        <v>0.78255024069519186</v>
      </c>
      <c r="B102">
        <f t="shared" ca="1" si="9"/>
        <v>7.8083504630523251E-3</v>
      </c>
      <c r="D102" s="2">
        <v>-2.3063902684882544E-3</v>
      </c>
      <c r="E102" s="2">
        <v>-1.7239511951184958E-3</v>
      </c>
      <c r="F102" s="2">
        <v>8.6023649096950302E-4</v>
      </c>
      <c r="H102" s="3">
        <f t="shared" si="5"/>
        <v>-2.9624471722417504E-3</v>
      </c>
      <c r="I102" s="3">
        <f t="shared" si="6"/>
        <v>-2.2191569546880598E-3</v>
      </c>
      <c r="J102" s="3">
        <f t="shared" si="7"/>
        <v>6.8134645949626763E-5</v>
      </c>
    </row>
    <row r="103" spans="1:10" x14ac:dyDescent="0.75">
      <c r="A103">
        <f t="shared" ca="1" si="8"/>
        <v>0.48540249090527909</v>
      </c>
      <c r="B103">
        <f t="shared" ca="1" si="9"/>
        <v>-3.6598697838538524E-4</v>
      </c>
      <c r="D103" s="2">
        <v>7.8398047015525302E-3</v>
      </c>
      <c r="E103" s="2">
        <v>7.0160978236707477E-3</v>
      </c>
      <c r="F103" s="2">
        <v>6.1658622586922467E-3</v>
      </c>
      <c r="H103" s="3">
        <f t="shared" si="5"/>
        <v>7.1837477977990342E-3</v>
      </c>
      <c r="I103" s="3">
        <f t="shared" si="6"/>
        <v>6.5208920641011839E-3</v>
      </c>
      <c r="J103" s="3">
        <f t="shared" si="7"/>
        <v>5.3737604136723707E-3</v>
      </c>
    </row>
    <row r="104" spans="1:10" x14ac:dyDescent="0.75">
      <c r="A104">
        <f t="shared" ca="1" si="8"/>
        <v>0.73622770967528228</v>
      </c>
      <c r="B104">
        <f t="shared" ca="1" si="9"/>
        <v>6.3175867530254771E-3</v>
      </c>
      <c r="D104" s="2">
        <v>-7.9541580852533246E-3</v>
      </c>
      <c r="E104" s="2">
        <v>-4.7926879877794835E-3</v>
      </c>
      <c r="F104" s="2">
        <v>-3.7104200825470554E-3</v>
      </c>
      <c r="H104" s="3">
        <f t="shared" si="5"/>
        <v>-8.6102149890068206E-3</v>
      </c>
      <c r="I104" s="3">
        <f t="shared" si="6"/>
        <v>-5.2878937473490473E-3</v>
      </c>
      <c r="J104" s="3">
        <f t="shared" si="7"/>
        <v>-4.5025219275669319E-3</v>
      </c>
    </row>
    <row r="105" spans="1:10" x14ac:dyDescent="0.75">
      <c r="A105">
        <f t="shared" ca="1" si="8"/>
        <v>0.32034957165270139</v>
      </c>
      <c r="B105">
        <f t="shared" ca="1" si="9"/>
        <v>-4.6672150291119678E-3</v>
      </c>
      <c r="D105" s="2">
        <v>9.4016197808122759E-3</v>
      </c>
      <c r="E105" s="2">
        <v>7.9431440874797622E-3</v>
      </c>
      <c r="F105" s="2">
        <v>1.4635473832483236E-3</v>
      </c>
      <c r="H105" s="3">
        <f t="shared" si="5"/>
        <v>8.7455628770587799E-3</v>
      </c>
      <c r="I105" s="3">
        <f t="shared" si="6"/>
        <v>7.4479383279101984E-3</v>
      </c>
      <c r="J105" s="3">
        <f t="shared" si="7"/>
        <v>6.7144553822844739E-4</v>
      </c>
    </row>
    <row r="106" spans="1:10" x14ac:dyDescent="0.75">
      <c r="A106">
        <f t="shared" ca="1" si="8"/>
        <v>0.8469026671479839</v>
      </c>
      <c r="B106">
        <f t="shared" ca="1" si="9"/>
        <v>1.0232394055007352E-2</v>
      </c>
      <c r="D106" s="2">
        <v>-1.0868711011517181E-2</v>
      </c>
      <c r="E106" s="2">
        <v>-7.8306622322569467E-3</v>
      </c>
      <c r="F106" s="2">
        <v>-3.7544601988629255E-3</v>
      </c>
      <c r="H106" s="3">
        <f t="shared" si="5"/>
        <v>-1.1524767915270677E-2</v>
      </c>
      <c r="I106" s="3">
        <f t="shared" si="6"/>
        <v>-8.3258679918265105E-3</v>
      </c>
      <c r="J106" s="3">
        <f t="shared" si="7"/>
        <v>-4.5465620438828016E-3</v>
      </c>
    </row>
    <row r="107" spans="1:10" x14ac:dyDescent="0.75">
      <c r="A107">
        <f t="shared" ca="1" si="8"/>
        <v>0.16146470936113833</v>
      </c>
      <c r="B107">
        <f t="shared" ca="1" si="9"/>
        <v>-9.884559070157754E-3</v>
      </c>
      <c r="D107" s="2">
        <v>7.8509481613091431E-3</v>
      </c>
      <c r="E107" s="2">
        <v>4.6719371068827068E-3</v>
      </c>
      <c r="F107" s="2">
        <v>7.2618092783608545E-3</v>
      </c>
      <c r="H107" s="3">
        <f t="shared" si="5"/>
        <v>7.1948912575556471E-3</v>
      </c>
      <c r="I107" s="3">
        <f t="shared" si="6"/>
        <v>4.176731347313143E-3</v>
      </c>
      <c r="J107" s="3">
        <f t="shared" si="7"/>
        <v>6.4697074333409784E-3</v>
      </c>
    </row>
    <row r="108" spans="1:10" x14ac:dyDescent="0.75">
      <c r="A108">
        <f t="shared" ca="1" si="8"/>
        <v>5.518512145909471E-2</v>
      </c>
      <c r="B108">
        <f t="shared" ca="1" si="9"/>
        <v>-1.5965312122426422E-2</v>
      </c>
      <c r="D108" s="2">
        <v>-1.8436046209984184E-2</v>
      </c>
      <c r="E108" s="2">
        <v>-1.8810947968570454E-2</v>
      </c>
      <c r="F108" s="2">
        <v>-1.4363154177614803E-2</v>
      </c>
      <c r="H108" s="3">
        <f t="shared" si="5"/>
        <v>-1.9092103113737678E-2</v>
      </c>
      <c r="I108" s="3">
        <f t="shared" si="6"/>
        <v>-1.930615372814002E-2</v>
      </c>
      <c r="J108" s="3">
        <f t="shared" si="7"/>
        <v>-1.5155256022634679E-2</v>
      </c>
    </row>
    <row r="109" spans="1:10" x14ac:dyDescent="0.75">
      <c r="A109">
        <f t="shared" ca="1" si="8"/>
        <v>0.5948210191594171</v>
      </c>
      <c r="B109">
        <f t="shared" ca="1" si="9"/>
        <v>2.3996426242210859E-3</v>
      </c>
      <c r="D109" s="2">
        <v>-8.398452498690848E-3</v>
      </c>
      <c r="E109" s="2">
        <v>-5.8224259294934466E-3</v>
      </c>
      <c r="F109" s="2">
        <v>-3.2928998270682387E-3</v>
      </c>
      <c r="H109" s="3">
        <f t="shared" si="5"/>
        <v>-9.054509402444344E-3</v>
      </c>
      <c r="I109" s="3">
        <f t="shared" si="6"/>
        <v>-6.3176316890630104E-3</v>
      </c>
      <c r="J109" s="3">
        <f t="shared" si="7"/>
        <v>-4.0850016720881148E-3</v>
      </c>
    </row>
    <row r="110" spans="1:10" x14ac:dyDescent="0.75">
      <c r="A110">
        <f t="shared" ca="1" si="8"/>
        <v>0.4129265289028109</v>
      </c>
      <c r="B110">
        <f t="shared" ca="1" si="9"/>
        <v>-2.2002323673538911E-3</v>
      </c>
      <c r="D110" s="2">
        <v>2.1500152152898965E-3</v>
      </c>
      <c r="E110" s="2">
        <v>5.7934014882817788E-4</v>
      </c>
      <c r="F110" s="2">
        <v>4.8494238905521825E-4</v>
      </c>
      <c r="H110" s="3">
        <f t="shared" si="5"/>
        <v>1.4939583115364005E-3</v>
      </c>
      <c r="I110" s="3">
        <f t="shared" si="6"/>
        <v>8.4134389258613872E-5</v>
      </c>
      <c r="J110" s="3">
        <f t="shared" si="7"/>
        <v>-3.07159455964658E-4</v>
      </c>
    </row>
    <row r="111" spans="1:10" x14ac:dyDescent="0.75">
      <c r="A111">
        <f t="shared" ca="1" si="8"/>
        <v>0.96029486490056903</v>
      </c>
      <c r="B111">
        <f t="shared" ca="1" si="9"/>
        <v>1.7541181154975206E-2</v>
      </c>
      <c r="D111" s="2">
        <v>-1.3737482965885391E-2</v>
      </c>
      <c r="E111" s="2">
        <v>-9.4088061815732777E-3</v>
      </c>
      <c r="F111" s="2">
        <v>-5.4147714887243775E-3</v>
      </c>
      <c r="H111" s="3">
        <f t="shared" si="5"/>
        <v>-1.4393539869638887E-2</v>
      </c>
      <c r="I111" s="3">
        <f t="shared" si="6"/>
        <v>-9.9040119411428415E-3</v>
      </c>
      <c r="J111" s="3">
        <f t="shared" si="7"/>
        <v>-6.2068733337442535E-3</v>
      </c>
    </row>
    <row r="112" spans="1:10" x14ac:dyDescent="0.75">
      <c r="A112">
        <f t="shared" ca="1" si="8"/>
        <v>0.32224942047023775</v>
      </c>
      <c r="B112">
        <f t="shared" ca="1" si="9"/>
        <v>-4.6141785907537437E-3</v>
      </c>
      <c r="D112" s="2">
        <v>1.0366290435300933E-2</v>
      </c>
      <c r="E112" s="2">
        <v>5.2896626798446204E-3</v>
      </c>
      <c r="F112" s="2">
        <v>9.2165958632680484E-3</v>
      </c>
      <c r="H112" s="3">
        <f t="shared" si="5"/>
        <v>9.7102335315474367E-3</v>
      </c>
      <c r="I112" s="3">
        <f t="shared" si="6"/>
        <v>4.7944569202750566E-3</v>
      </c>
      <c r="J112" s="3">
        <f t="shared" si="7"/>
        <v>8.4244940182481715E-3</v>
      </c>
    </row>
    <row r="113" spans="1:10" x14ac:dyDescent="0.75">
      <c r="A113">
        <f t="shared" ca="1" si="8"/>
        <v>0.75594114900057119</v>
      </c>
      <c r="B113">
        <f t="shared" ca="1" si="9"/>
        <v>6.9330573938387189E-3</v>
      </c>
      <c r="D113" s="2">
        <v>-6.032989475885606E-3</v>
      </c>
      <c r="E113" s="2">
        <v>-6.2425653820529607E-3</v>
      </c>
      <c r="F113" s="2">
        <v>-5.1865337422897315E-3</v>
      </c>
      <c r="H113" s="3">
        <f t="shared" si="5"/>
        <v>-6.689046379639102E-3</v>
      </c>
      <c r="I113" s="3">
        <f t="shared" si="6"/>
        <v>-6.7377711416225245E-3</v>
      </c>
      <c r="J113" s="3">
        <f t="shared" si="7"/>
        <v>-5.9786355873096076E-3</v>
      </c>
    </row>
    <row r="114" spans="1:10" x14ac:dyDescent="0.75">
      <c r="A114">
        <f t="shared" ca="1" si="8"/>
        <v>0.95137038040620703</v>
      </c>
      <c r="B114">
        <f t="shared" ca="1" si="9"/>
        <v>1.6582885489918296E-2</v>
      </c>
      <c r="D114" s="2">
        <v>-2.8397303386455729E-3</v>
      </c>
      <c r="E114" s="2">
        <v>4.4715939032980261E-3</v>
      </c>
      <c r="F114" s="2">
        <v>5.2967855893543501E-3</v>
      </c>
      <c r="H114" s="3">
        <f t="shared" si="5"/>
        <v>-3.4957872423990689E-3</v>
      </c>
      <c r="I114" s="3">
        <f t="shared" si="6"/>
        <v>3.9763881437284623E-3</v>
      </c>
      <c r="J114" s="3">
        <f t="shared" si="7"/>
        <v>4.504683744334474E-3</v>
      </c>
    </row>
    <row r="115" spans="1:10" x14ac:dyDescent="0.75">
      <c r="A115">
        <f t="shared" ca="1" si="8"/>
        <v>0.53296077682803622</v>
      </c>
      <c r="B115">
        <f t="shared" ca="1" si="9"/>
        <v>8.2714636710029695E-4</v>
      </c>
      <c r="D115" s="2">
        <v>3.1531918456267102E-3</v>
      </c>
      <c r="E115" s="2">
        <v>2.8801349078287383E-3</v>
      </c>
      <c r="F115" s="2">
        <v>4.5406705414645998E-3</v>
      </c>
      <c r="H115" s="3">
        <f t="shared" si="5"/>
        <v>2.4971349418732142E-3</v>
      </c>
      <c r="I115" s="3">
        <f t="shared" si="6"/>
        <v>2.3849291482591741E-3</v>
      </c>
      <c r="J115" s="3">
        <f t="shared" si="7"/>
        <v>3.7485686964447238E-3</v>
      </c>
    </row>
    <row r="116" spans="1:10" x14ac:dyDescent="0.75">
      <c r="A116">
        <f t="shared" ca="1" si="8"/>
        <v>0.3239984959402219</v>
      </c>
      <c r="B116">
        <f t="shared" ca="1" si="9"/>
        <v>-4.5654656807083104E-3</v>
      </c>
      <c r="D116" s="2">
        <v>1.1768958324832705E-2</v>
      </c>
      <c r="E116" s="2">
        <v>9.9743365991260807E-3</v>
      </c>
      <c r="F116" s="2">
        <v>7.2621608873621154E-3</v>
      </c>
      <c r="H116" s="3">
        <f t="shared" si="5"/>
        <v>1.1112901421079209E-2</v>
      </c>
      <c r="I116" s="3">
        <f t="shared" si="6"/>
        <v>9.4791308395565169E-3</v>
      </c>
      <c r="J116" s="3">
        <f t="shared" si="7"/>
        <v>6.4700590423422393E-3</v>
      </c>
    </row>
    <row r="117" spans="1:10" x14ac:dyDescent="0.75">
      <c r="A117">
        <f t="shared" ca="1" si="8"/>
        <v>0.77981933495463174</v>
      </c>
      <c r="B117">
        <f t="shared" ca="1" si="9"/>
        <v>7.7158319587523816E-3</v>
      </c>
      <c r="D117" s="2">
        <v>4.162728842344389E-4</v>
      </c>
      <c r="E117" s="2">
        <v>-2.5405233116769566E-3</v>
      </c>
      <c r="F117" s="2">
        <v>-4.6457978747649125E-4</v>
      </c>
      <c r="H117" s="3">
        <f t="shared" si="5"/>
        <v>-2.397840195190571E-4</v>
      </c>
      <c r="I117" s="3">
        <f t="shared" si="6"/>
        <v>-3.0357290712465209E-3</v>
      </c>
      <c r="J117" s="3">
        <f t="shared" si="7"/>
        <v>-1.2566816324963675E-3</v>
      </c>
    </row>
    <row r="118" spans="1:10" x14ac:dyDescent="0.75">
      <c r="A118">
        <f t="shared" ca="1" si="8"/>
        <v>0.55209862124852738</v>
      </c>
      <c r="B118">
        <f t="shared" ca="1" si="9"/>
        <v>1.3096530001277787E-3</v>
      </c>
      <c r="D118" s="2">
        <v>-4.3233903201387875E-4</v>
      </c>
      <c r="E118" s="2">
        <v>-1.4978337270223278E-3</v>
      </c>
      <c r="F118" s="2">
        <v>-2.9751028688066966E-3</v>
      </c>
      <c r="H118" s="3">
        <f t="shared" si="5"/>
        <v>-1.0883959357673749E-3</v>
      </c>
      <c r="I118" s="3">
        <f t="shared" si="6"/>
        <v>-1.993039486591892E-3</v>
      </c>
      <c r="J118" s="3">
        <f t="shared" si="7"/>
        <v>-3.7672047138265731E-3</v>
      </c>
    </row>
    <row r="119" spans="1:10" x14ac:dyDescent="0.75">
      <c r="A119">
        <f t="shared" ca="1" si="8"/>
        <v>0.10992671284824362</v>
      </c>
      <c r="B119">
        <f t="shared" ca="1" si="9"/>
        <v>-1.2269179647745168E-2</v>
      </c>
      <c r="D119" s="2">
        <v>9.5253845898162146E-3</v>
      </c>
      <c r="E119" s="2">
        <v>4.7879570315705108E-3</v>
      </c>
      <c r="F119" s="2">
        <v>2.9790901090968216E-3</v>
      </c>
      <c r="H119" s="3">
        <f t="shared" si="5"/>
        <v>8.8693276860627186E-3</v>
      </c>
      <c r="I119" s="3">
        <f t="shared" si="6"/>
        <v>4.292751272000947E-3</v>
      </c>
      <c r="J119" s="3">
        <f t="shared" si="7"/>
        <v>2.1869882640769452E-3</v>
      </c>
    </row>
    <row r="120" spans="1:10" x14ac:dyDescent="0.75">
      <c r="A120">
        <f t="shared" ca="1" si="8"/>
        <v>0.49514055487879305</v>
      </c>
      <c r="B120">
        <f t="shared" ca="1" si="9"/>
        <v>-1.2181123771867292E-4</v>
      </c>
      <c r="D120" s="2">
        <v>-2.0494839118699992E-3</v>
      </c>
      <c r="E120" s="2">
        <v>-3.9856624760905169E-3</v>
      </c>
      <c r="F120" s="2">
        <v>-5.8987016596047954E-3</v>
      </c>
      <c r="H120" s="3">
        <f t="shared" si="5"/>
        <v>-2.7055408156234952E-3</v>
      </c>
      <c r="I120" s="3">
        <f t="shared" si="6"/>
        <v>-4.4808682356600807E-3</v>
      </c>
      <c r="J120" s="3">
        <f t="shared" si="7"/>
        <v>-6.6908035046246714E-3</v>
      </c>
    </row>
    <row r="121" spans="1:10" x14ac:dyDescent="0.75">
      <c r="A121">
        <f t="shared" ca="1" si="8"/>
        <v>0.3047748415716629</v>
      </c>
      <c r="B121">
        <f t="shared" ca="1" si="9"/>
        <v>-5.1071636025801937E-3</v>
      </c>
      <c r="D121" s="2">
        <v>-5.032746017737579E-3</v>
      </c>
      <c r="E121" s="2">
        <v>-3.4264262023142719E-3</v>
      </c>
      <c r="F121" s="2">
        <v>9.0632772753482596E-4</v>
      </c>
      <c r="H121" s="3">
        <f t="shared" si="5"/>
        <v>-5.688802921491075E-3</v>
      </c>
      <c r="I121" s="3">
        <f t="shared" si="6"/>
        <v>-3.9216319618838357E-3</v>
      </c>
      <c r="J121" s="3">
        <f t="shared" si="7"/>
        <v>1.1422588251494971E-4</v>
      </c>
    </row>
    <row r="122" spans="1:10" x14ac:dyDescent="0.75">
      <c r="A122">
        <f t="shared" ca="1" si="8"/>
        <v>0.92788708529669395</v>
      </c>
      <c r="B122">
        <f t="shared" ca="1" si="9"/>
        <v>1.4602337982440396E-2</v>
      </c>
      <c r="D122" s="2">
        <v>1.2851175556335956E-2</v>
      </c>
      <c r="E122" s="2">
        <v>1.0803878144343436E-2</v>
      </c>
      <c r="F122" s="2">
        <v>9.3277536504702743E-3</v>
      </c>
      <c r="H122" s="3">
        <f t="shared" si="5"/>
        <v>1.219511865258246E-2</v>
      </c>
      <c r="I122" s="3">
        <f t="shared" si="6"/>
        <v>1.0308672384773872E-2</v>
      </c>
      <c r="J122" s="3">
        <f t="shared" si="7"/>
        <v>8.5356518054503974E-3</v>
      </c>
    </row>
    <row r="123" spans="1:10" x14ac:dyDescent="0.75">
      <c r="A123">
        <f t="shared" ca="1" si="8"/>
        <v>0.10616583172156324</v>
      </c>
      <c r="B123">
        <f t="shared" ca="1" si="9"/>
        <v>-1.247179566601065E-2</v>
      </c>
      <c r="D123" s="2">
        <v>-1.2263280356931952E-2</v>
      </c>
      <c r="E123" s="2">
        <v>-9.9170083373446519E-3</v>
      </c>
      <c r="F123" s="2">
        <v>-7.0479112123580604E-3</v>
      </c>
      <c r="H123" s="3">
        <f t="shared" si="5"/>
        <v>-1.2919337260685448E-2</v>
      </c>
      <c r="I123" s="3">
        <f t="shared" si="6"/>
        <v>-1.0412214096914216E-2</v>
      </c>
      <c r="J123" s="3">
        <f t="shared" si="7"/>
        <v>-7.8400130573779373E-3</v>
      </c>
    </row>
    <row r="124" spans="1:10" x14ac:dyDescent="0.75">
      <c r="A124">
        <f t="shared" ca="1" si="8"/>
        <v>0.49285799812584907</v>
      </c>
      <c r="B124">
        <f t="shared" ca="1" si="9"/>
        <v>-1.7903300207872816E-4</v>
      </c>
      <c r="D124" s="2">
        <v>2.9050076375487779E-3</v>
      </c>
      <c r="E124" s="2">
        <v>1.4231370809374999E-3</v>
      </c>
      <c r="F124" s="2">
        <v>2.7968395337183349E-3</v>
      </c>
      <c r="H124" s="3">
        <f t="shared" si="5"/>
        <v>2.2489507337952819E-3</v>
      </c>
      <c r="I124" s="3">
        <f t="shared" si="6"/>
        <v>9.2793132136793585E-4</v>
      </c>
      <c r="J124" s="3">
        <f t="shared" si="7"/>
        <v>2.0047376886984589E-3</v>
      </c>
    </row>
    <row r="125" spans="1:10" x14ac:dyDescent="0.75">
      <c r="A125">
        <f t="shared" ca="1" si="8"/>
        <v>0.6464838335484846</v>
      </c>
      <c r="B125">
        <f t="shared" ca="1" si="9"/>
        <v>3.7584472867230401E-3</v>
      </c>
      <c r="D125" s="2">
        <v>5.7045054168576867E-3</v>
      </c>
      <c r="E125" s="2">
        <v>2.6061080948328961E-3</v>
      </c>
      <c r="F125" s="2">
        <v>4.5259962933288491E-3</v>
      </c>
      <c r="H125" s="3">
        <f t="shared" si="5"/>
        <v>5.0484485131041907E-3</v>
      </c>
      <c r="I125" s="3">
        <f t="shared" si="6"/>
        <v>2.1109023352633323E-3</v>
      </c>
      <c r="J125" s="3">
        <f t="shared" si="7"/>
        <v>3.733894448308973E-3</v>
      </c>
    </row>
    <row r="126" spans="1:10" x14ac:dyDescent="0.75">
      <c r="A126">
        <f t="shared" ca="1" si="8"/>
        <v>0.41831707125057771</v>
      </c>
      <c r="B126">
        <f t="shared" ca="1" si="9"/>
        <v>-2.0620069817560809E-3</v>
      </c>
      <c r="D126" s="2">
        <v>4.7688519667778177E-3</v>
      </c>
      <c r="E126" s="2">
        <v>4.762803369800641E-3</v>
      </c>
      <c r="F126" s="2">
        <v>5.4575883571873866E-3</v>
      </c>
      <c r="H126" s="3">
        <f t="shared" si="5"/>
        <v>4.1127950630243217E-3</v>
      </c>
      <c r="I126" s="3">
        <f t="shared" si="6"/>
        <v>4.2675976102310772E-3</v>
      </c>
      <c r="J126" s="3">
        <f t="shared" si="7"/>
        <v>4.6654865121675106E-3</v>
      </c>
    </row>
    <row r="127" spans="1:10" x14ac:dyDescent="0.75">
      <c r="A127">
        <f t="shared" ca="1" si="8"/>
        <v>0.43368740319222998</v>
      </c>
      <c r="B127">
        <f t="shared" ca="1" si="9"/>
        <v>-1.6699395368379112E-3</v>
      </c>
      <c r="D127" s="2">
        <v>4.7549682297302956E-3</v>
      </c>
      <c r="E127" s="2">
        <v>5.3552260573782456E-3</v>
      </c>
      <c r="F127" s="2">
        <v>6.6437875937274404E-3</v>
      </c>
      <c r="H127" s="3">
        <f t="shared" si="5"/>
        <v>4.0989113259767996E-3</v>
      </c>
      <c r="I127" s="3">
        <f t="shared" si="6"/>
        <v>4.8600202978086818E-3</v>
      </c>
      <c r="J127" s="3">
        <f t="shared" si="7"/>
        <v>5.8516857487075644E-3</v>
      </c>
    </row>
    <row r="128" spans="1:10" x14ac:dyDescent="0.75">
      <c r="A128">
        <f t="shared" ca="1" si="8"/>
        <v>0.91853810813694625</v>
      </c>
      <c r="B128">
        <f t="shared" ca="1" si="9"/>
        <v>1.3953053357976791E-2</v>
      </c>
      <c r="D128" s="2">
        <v>3.4509656759869074E-3</v>
      </c>
      <c r="E128" s="2">
        <v>3.1025074634706299E-3</v>
      </c>
      <c r="F128" s="2">
        <v>2.1758178618780741E-3</v>
      </c>
      <c r="H128" s="3">
        <f t="shared" si="5"/>
        <v>2.7949087722334114E-3</v>
      </c>
      <c r="I128" s="3">
        <f t="shared" si="6"/>
        <v>2.6073017039010661E-3</v>
      </c>
      <c r="J128" s="3">
        <f t="shared" si="7"/>
        <v>1.3837160168581979E-3</v>
      </c>
    </row>
    <row r="129" spans="1:10" x14ac:dyDescent="0.75">
      <c r="A129">
        <f t="shared" ca="1" si="8"/>
        <v>0.81309426299866372</v>
      </c>
      <c r="B129">
        <f t="shared" ca="1" si="9"/>
        <v>8.8935657710953828E-3</v>
      </c>
      <c r="D129" s="2">
        <v>-9.9560837379712944E-3</v>
      </c>
      <c r="E129" s="2">
        <v>-8.991821206408103E-3</v>
      </c>
      <c r="F129" s="2">
        <v>-9.5453439054554914E-3</v>
      </c>
      <c r="H129" s="3">
        <f t="shared" si="5"/>
        <v>-1.061214064172479E-2</v>
      </c>
      <c r="I129" s="3">
        <f t="shared" si="6"/>
        <v>-9.4870269659776667E-3</v>
      </c>
      <c r="J129" s="3">
        <f t="shared" si="7"/>
        <v>-1.0337445750475368E-2</v>
      </c>
    </row>
    <row r="130" spans="1:10" x14ac:dyDescent="0.75">
      <c r="A130">
        <f t="shared" ca="1" si="8"/>
        <v>0.3305000235749509</v>
      </c>
      <c r="B130">
        <f t="shared" ca="1" si="9"/>
        <v>-4.3853287101694579E-3</v>
      </c>
      <c r="D130" s="2">
        <v>7.2841063122331823E-3</v>
      </c>
      <c r="E130" s="2">
        <v>5.6255577542166325E-3</v>
      </c>
      <c r="F130" s="2">
        <v>5.6931505027529583E-3</v>
      </c>
      <c r="H130" s="3">
        <f t="shared" si="5"/>
        <v>6.6280494084796863E-3</v>
      </c>
      <c r="I130" s="3">
        <f t="shared" si="6"/>
        <v>5.1303519946470687E-3</v>
      </c>
      <c r="J130" s="3">
        <f t="shared" si="7"/>
        <v>4.9010486577330823E-3</v>
      </c>
    </row>
    <row r="131" spans="1:10" x14ac:dyDescent="0.75">
      <c r="A131">
        <f t="shared" ca="1" si="8"/>
        <v>6.5399364484876488E-2</v>
      </c>
      <c r="B131">
        <f t="shared" ca="1" si="9"/>
        <v>-1.5109596602825784E-2</v>
      </c>
      <c r="D131" s="2">
        <v>1.2988085741524422E-2</v>
      </c>
      <c r="E131" s="2">
        <v>1.1256010380983752E-2</v>
      </c>
      <c r="F131" s="2">
        <v>1.158760142993864E-2</v>
      </c>
      <c r="H131" s="3">
        <f t="shared" ref="H131:H163" si="10">+D131-D$165</f>
        <v>1.2332028837770926E-2</v>
      </c>
      <c r="I131" s="3">
        <f t="shared" ref="I131:I163" si="11">+E131-E$165</f>
        <v>1.0760804621414188E-2</v>
      </c>
      <c r="J131" s="3">
        <f t="shared" ref="J131:J163" si="12">+F131-F$165</f>
        <v>1.0795499584918763E-2</v>
      </c>
    </row>
    <row r="132" spans="1:10" x14ac:dyDescent="0.75">
      <c r="A132">
        <f t="shared" ref="A132:A163" ca="1" si="13">RAND()</f>
        <v>0.17959310892890201</v>
      </c>
      <c r="B132">
        <f t="shared" ref="B132:B163" ca="1" si="14">_xlfn.NORM.INV(A132,0,0.01)</f>
        <v>-9.1691684186000835E-3</v>
      </c>
      <c r="D132" s="2">
        <v>8.0933796373235806E-4</v>
      </c>
      <c r="E132" s="2">
        <v>-3.3341232212612812E-4</v>
      </c>
      <c r="F132" s="2">
        <v>-7.2084819105727401E-4</v>
      </c>
      <c r="H132" s="3">
        <f t="shared" si="10"/>
        <v>1.5328105997886206E-4</v>
      </c>
      <c r="I132" s="3">
        <f t="shared" si="11"/>
        <v>-8.2861808169569214E-4</v>
      </c>
      <c r="J132" s="3">
        <f t="shared" si="12"/>
        <v>-1.5129500360771503E-3</v>
      </c>
    </row>
    <row r="133" spans="1:10" x14ac:dyDescent="0.75">
      <c r="A133">
        <f t="shared" ca="1" si="13"/>
        <v>0.76508121677748875</v>
      </c>
      <c r="B133">
        <f t="shared" ca="1" si="14"/>
        <v>7.2274336753235758E-3</v>
      </c>
      <c r="D133" s="2">
        <v>1.0235118063242898E-3</v>
      </c>
      <c r="E133" s="2">
        <v>-1.3456890761521824E-3</v>
      </c>
      <c r="F133" s="2">
        <v>2.7621057394141288E-3</v>
      </c>
      <c r="H133" s="3">
        <f t="shared" si="10"/>
        <v>3.6745490257079384E-4</v>
      </c>
      <c r="I133" s="3">
        <f t="shared" si="11"/>
        <v>-1.8408948357217464E-3</v>
      </c>
      <c r="J133" s="3">
        <f t="shared" si="12"/>
        <v>1.9700038943942528E-3</v>
      </c>
    </row>
    <row r="134" spans="1:10" x14ac:dyDescent="0.75">
      <c r="A134">
        <f t="shared" ca="1" si="13"/>
        <v>0.16821645174361799</v>
      </c>
      <c r="B134">
        <f t="shared" ca="1" si="14"/>
        <v>-9.612372248199429E-3</v>
      </c>
      <c r="D134" s="2">
        <v>2.5590641672285783E-2</v>
      </c>
      <c r="E134" s="2">
        <v>2.067550119589566E-2</v>
      </c>
      <c r="F134" s="2">
        <v>1.5239409212570477E-2</v>
      </c>
      <c r="H134" s="3">
        <f t="shared" si="10"/>
        <v>2.4934584768532289E-2</v>
      </c>
      <c r="I134" s="3">
        <f t="shared" si="11"/>
        <v>2.0180295436326094E-2</v>
      </c>
      <c r="J134" s="3">
        <f t="shared" si="12"/>
        <v>1.4447307367550601E-2</v>
      </c>
    </row>
    <row r="135" spans="1:10" x14ac:dyDescent="0.75">
      <c r="A135">
        <f t="shared" ca="1" si="13"/>
        <v>0.70545496742855118</v>
      </c>
      <c r="B135">
        <f t="shared" ca="1" si="14"/>
        <v>5.4015511337633035E-3</v>
      </c>
      <c r="D135" s="2">
        <v>-5.518950477397859E-3</v>
      </c>
      <c r="E135" s="2">
        <v>-6.8124986930741946E-3</v>
      </c>
      <c r="F135" s="2">
        <v>-2.1769930932906763E-3</v>
      </c>
      <c r="H135" s="3">
        <f t="shared" si="10"/>
        <v>-6.175007381151355E-3</v>
      </c>
      <c r="I135" s="3">
        <f t="shared" si="11"/>
        <v>-7.3077044526437583E-3</v>
      </c>
      <c r="J135" s="3">
        <f t="shared" si="12"/>
        <v>-2.9690949383105528E-3</v>
      </c>
    </row>
    <row r="136" spans="1:10" x14ac:dyDescent="0.75">
      <c r="A136">
        <f t="shared" ca="1" si="13"/>
        <v>0.24336623015375247</v>
      </c>
      <c r="B136">
        <f t="shared" ca="1" si="14"/>
        <v>-6.9551524559086763E-3</v>
      </c>
      <c r="D136" s="2">
        <v>-3.9988800504164009E-3</v>
      </c>
      <c r="E136" s="2">
        <v>-4.0227635112513888E-3</v>
      </c>
      <c r="F136" s="2">
        <v>-5.5347970507680045E-3</v>
      </c>
      <c r="H136" s="3">
        <f t="shared" si="10"/>
        <v>-4.6549369541698969E-3</v>
      </c>
      <c r="I136" s="3">
        <f t="shared" si="11"/>
        <v>-4.5179692708209526E-3</v>
      </c>
      <c r="J136" s="3">
        <f t="shared" si="12"/>
        <v>-6.3268988957878806E-3</v>
      </c>
    </row>
    <row r="137" spans="1:10" x14ac:dyDescent="0.75">
      <c r="A137">
        <f t="shared" ca="1" si="13"/>
        <v>0.81598411672399074</v>
      </c>
      <c r="B137">
        <f t="shared" ca="1" si="14"/>
        <v>9.0016628272918068E-3</v>
      </c>
      <c r="D137" s="2">
        <v>-9.9946605255368578E-3</v>
      </c>
      <c r="E137" s="2">
        <v>-1.0056794649875621E-2</v>
      </c>
      <c r="F137" s="2">
        <v>-3.8758954093169604E-3</v>
      </c>
      <c r="H137" s="3">
        <f t="shared" si="10"/>
        <v>-1.0650717429290354E-2</v>
      </c>
      <c r="I137" s="3">
        <f t="shared" si="11"/>
        <v>-1.0552000409445185E-2</v>
      </c>
      <c r="J137" s="3">
        <f t="shared" si="12"/>
        <v>-4.6679972543368364E-3</v>
      </c>
    </row>
    <row r="138" spans="1:10" x14ac:dyDescent="0.75">
      <c r="A138">
        <f t="shared" ca="1" si="13"/>
        <v>0.62837543744001645</v>
      </c>
      <c r="B138">
        <f t="shared" ca="1" si="14"/>
        <v>3.2755371195857764E-3</v>
      </c>
      <c r="D138" s="2">
        <v>-2.2158573832218976E-4</v>
      </c>
      <c r="E138" s="2">
        <v>5.3925482004904898E-5</v>
      </c>
      <c r="F138" s="2">
        <v>2.5566395488390908E-3</v>
      </c>
      <c r="H138" s="3">
        <f t="shared" si="10"/>
        <v>-8.7764264207568579E-4</v>
      </c>
      <c r="I138" s="3">
        <f t="shared" si="11"/>
        <v>-4.4128027756465914E-4</v>
      </c>
      <c r="J138" s="3">
        <f t="shared" si="12"/>
        <v>1.7645377038192145E-3</v>
      </c>
    </row>
    <row r="139" spans="1:10" x14ac:dyDescent="0.75">
      <c r="A139">
        <f t="shared" ca="1" si="13"/>
        <v>0.95789057662178267</v>
      </c>
      <c r="B139">
        <f t="shared" ca="1" si="14"/>
        <v>1.7267150759413874E-2</v>
      </c>
      <c r="D139" s="2">
        <v>9.2105227157538718E-4</v>
      </c>
      <c r="E139" s="2">
        <v>-2.2169530631040927E-4</v>
      </c>
      <c r="F139" s="2">
        <v>3.8471762594709294E-3</v>
      </c>
      <c r="H139" s="3">
        <f t="shared" si="10"/>
        <v>2.6499536782189118E-4</v>
      </c>
      <c r="I139" s="3">
        <f t="shared" si="11"/>
        <v>-7.1690106587997328E-4</v>
      </c>
      <c r="J139" s="3">
        <f t="shared" si="12"/>
        <v>3.055074414451053E-3</v>
      </c>
    </row>
    <row r="140" spans="1:10" x14ac:dyDescent="0.75">
      <c r="A140">
        <f t="shared" ca="1" si="13"/>
        <v>0.2025215960283443</v>
      </c>
      <c r="B140">
        <f t="shared" ca="1" si="14"/>
        <v>-8.326481549469163E-3</v>
      </c>
      <c r="D140" s="2">
        <v>-1.7878386486304054E-3</v>
      </c>
      <c r="E140" s="2">
        <v>-5.9400998050744731E-5</v>
      </c>
      <c r="F140" s="2">
        <v>-6.3206308672908744E-4</v>
      </c>
      <c r="H140" s="3">
        <f t="shared" si="10"/>
        <v>-2.4438955523839014E-3</v>
      </c>
      <c r="I140" s="3">
        <f t="shared" si="11"/>
        <v>-5.5460675762030874E-4</v>
      </c>
      <c r="J140" s="3">
        <f t="shared" si="12"/>
        <v>-1.4241649317489637E-3</v>
      </c>
    </row>
    <row r="141" spans="1:10" x14ac:dyDescent="0.75">
      <c r="A141">
        <f t="shared" ca="1" si="13"/>
        <v>0.87443070661239441</v>
      </c>
      <c r="B141">
        <f t="shared" ca="1" si="14"/>
        <v>1.1475882401026932E-2</v>
      </c>
      <c r="D141" s="2">
        <v>3.8649062328460454E-3</v>
      </c>
      <c r="E141" s="2">
        <v>1.6972458245610928E-3</v>
      </c>
      <c r="F141" s="2">
        <v>-5.5629890019711975E-4</v>
      </c>
      <c r="H141" s="3">
        <f t="shared" si="10"/>
        <v>3.2088493290925494E-3</v>
      </c>
      <c r="I141" s="3">
        <f t="shared" si="11"/>
        <v>1.2020400649915288E-3</v>
      </c>
      <c r="J141" s="3">
        <f t="shared" si="12"/>
        <v>-1.348400745216996E-3</v>
      </c>
    </row>
    <row r="142" spans="1:10" x14ac:dyDescent="0.75">
      <c r="A142">
        <f t="shared" ca="1" si="13"/>
        <v>0.27529859259260092</v>
      </c>
      <c r="B142">
        <f t="shared" ca="1" si="14"/>
        <v>-5.9686549630677448E-3</v>
      </c>
      <c r="D142" s="2">
        <v>1.1081773667107813E-2</v>
      </c>
      <c r="E142" s="2">
        <v>9.1964991204843589E-3</v>
      </c>
      <c r="F142" s="2">
        <v>5.1965746527529409E-3</v>
      </c>
      <c r="H142" s="3">
        <f t="shared" si="10"/>
        <v>1.0425716763354317E-2</v>
      </c>
      <c r="I142" s="3">
        <f t="shared" si="11"/>
        <v>8.7012933609147951E-3</v>
      </c>
      <c r="J142" s="3">
        <f t="shared" si="12"/>
        <v>4.4044728077330649E-3</v>
      </c>
    </row>
    <row r="143" spans="1:10" x14ac:dyDescent="0.75">
      <c r="A143">
        <f t="shared" ca="1" si="13"/>
        <v>0.96519265618415528</v>
      </c>
      <c r="B143">
        <f t="shared" ca="1" si="14"/>
        <v>1.8144096080437464E-2</v>
      </c>
      <c r="D143" s="2">
        <v>9.2777900298357634E-3</v>
      </c>
      <c r="E143" s="2">
        <v>6.2783995435513494E-3</v>
      </c>
      <c r="F143" s="2">
        <v>4.032769981378399E-3</v>
      </c>
      <c r="H143" s="3">
        <f t="shared" si="10"/>
        <v>8.6217331260822674E-3</v>
      </c>
      <c r="I143" s="3">
        <f t="shared" si="11"/>
        <v>5.7831937839817856E-3</v>
      </c>
      <c r="J143" s="3">
        <f t="shared" si="12"/>
        <v>3.2406681363585229E-3</v>
      </c>
    </row>
    <row r="144" spans="1:10" x14ac:dyDescent="0.75">
      <c r="A144">
        <f t="shared" ca="1" si="13"/>
        <v>0.56701099137681632</v>
      </c>
      <c r="B144">
        <f t="shared" ca="1" si="14"/>
        <v>1.6876941403122321E-3</v>
      </c>
      <c r="D144" s="2">
        <v>-4.0488436536359048E-3</v>
      </c>
      <c r="E144" s="2">
        <v>-1.1055380437379886E-3</v>
      </c>
      <c r="F144" s="2">
        <v>-1.2533352719371242E-3</v>
      </c>
      <c r="H144" s="3">
        <f t="shared" si="10"/>
        <v>-4.7049005573894008E-3</v>
      </c>
      <c r="I144" s="3">
        <f t="shared" si="11"/>
        <v>-1.6007438033075526E-3</v>
      </c>
      <c r="J144" s="3">
        <f t="shared" si="12"/>
        <v>-2.0454371169570003E-3</v>
      </c>
    </row>
    <row r="145" spans="1:10" x14ac:dyDescent="0.75">
      <c r="A145">
        <f t="shared" ca="1" si="13"/>
        <v>0.31594817969903388</v>
      </c>
      <c r="B145">
        <f t="shared" ca="1" si="14"/>
        <v>-4.7905941733930183E-3</v>
      </c>
      <c r="D145" s="2">
        <v>-6.3903238416665789E-4</v>
      </c>
      <c r="E145" s="2">
        <v>7.8057858616107625E-4</v>
      </c>
      <c r="F145" s="2">
        <v>2.6422287305932863E-3</v>
      </c>
      <c r="H145" s="3">
        <f t="shared" si="10"/>
        <v>-1.295089287920154E-3</v>
      </c>
      <c r="I145" s="3">
        <f t="shared" si="11"/>
        <v>2.8537282659151224E-4</v>
      </c>
      <c r="J145" s="3">
        <f t="shared" si="12"/>
        <v>1.8501268855734101E-3</v>
      </c>
    </row>
    <row r="146" spans="1:10" x14ac:dyDescent="0.75">
      <c r="A146">
        <f t="shared" ca="1" si="13"/>
        <v>0.76820322722351586</v>
      </c>
      <c r="B146">
        <f t="shared" ca="1" si="14"/>
        <v>7.3294242570946947E-3</v>
      </c>
      <c r="D146" s="2">
        <v>5.8240160689577661E-3</v>
      </c>
      <c r="E146" s="2">
        <v>6.656120039070657E-3</v>
      </c>
      <c r="F146" s="2">
        <v>7.9988441929330027E-3</v>
      </c>
      <c r="H146" s="3">
        <f t="shared" si="10"/>
        <v>5.1679591652042701E-3</v>
      </c>
      <c r="I146" s="3">
        <f t="shared" si="11"/>
        <v>6.1609142795010933E-3</v>
      </c>
      <c r="J146" s="3">
        <f t="shared" si="12"/>
        <v>7.2067423479131266E-3</v>
      </c>
    </row>
    <row r="147" spans="1:10" x14ac:dyDescent="0.75">
      <c r="A147">
        <f t="shared" ca="1" si="13"/>
        <v>0.3911536239113842</v>
      </c>
      <c r="B147">
        <f t="shared" ca="1" si="14"/>
        <v>-2.7631355218465624E-3</v>
      </c>
      <c r="D147" s="2">
        <v>-2.4546360415340397E-3</v>
      </c>
      <c r="E147" s="2">
        <v>-5.7781177007024224E-3</v>
      </c>
      <c r="F147" s="2">
        <v>-3.5387315781831305E-3</v>
      </c>
      <c r="H147" s="3">
        <f t="shared" si="10"/>
        <v>-3.1106929452875357E-3</v>
      </c>
      <c r="I147" s="3">
        <f t="shared" si="11"/>
        <v>-6.2733234602719862E-3</v>
      </c>
      <c r="J147" s="3">
        <f t="shared" si="12"/>
        <v>-4.3308334232030066E-3</v>
      </c>
    </row>
    <row r="148" spans="1:10" x14ac:dyDescent="0.75">
      <c r="A148">
        <f t="shared" ca="1" si="13"/>
        <v>0.29635339758991108</v>
      </c>
      <c r="B148">
        <f t="shared" ca="1" si="14"/>
        <v>-5.3491766115880543E-3</v>
      </c>
      <c r="D148" s="2">
        <v>4.6397865036397782E-3</v>
      </c>
      <c r="E148" s="2">
        <v>4.0322094636829897E-4</v>
      </c>
      <c r="F148" s="2">
        <v>-2.2430984740988806E-3</v>
      </c>
      <c r="H148" s="3">
        <f t="shared" si="10"/>
        <v>3.9837295998862822E-3</v>
      </c>
      <c r="I148" s="3">
        <f t="shared" si="11"/>
        <v>-9.198481320126504E-5</v>
      </c>
      <c r="J148" s="3">
        <f t="shared" si="12"/>
        <v>-3.0352003191187566E-3</v>
      </c>
    </row>
    <row r="149" spans="1:10" x14ac:dyDescent="0.75">
      <c r="A149">
        <f t="shared" ca="1" si="13"/>
        <v>0.18012209189625839</v>
      </c>
      <c r="B149">
        <f t="shared" ca="1" si="14"/>
        <v>-9.148998976756962E-3</v>
      </c>
      <c r="D149" s="2">
        <v>1.0635180692384633E-2</v>
      </c>
      <c r="E149" s="2">
        <v>5.060191517956017E-3</v>
      </c>
      <c r="F149" s="2">
        <v>3.133668275190309E-3</v>
      </c>
      <c r="H149" s="3">
        <f t="shared" si="10"/>
        <v>9.9791237886311373E-3</v>
      </c>
      <c r="I149" s="3">
        <f t="shared" si="11"/>
        <v>4.5649857583864532E-3</v>
      </c>
      <c r="J149" s="3">
        <f t="shared" si="12"/>
        <v>2.3415664301704329E-3</v>
      </c>
    </row>
    <row r="150" spans="1:10" x14ac:dyDescent="0.75">
      <c r="A150">
        <f t="shared" ca="1" si="13"/>
        <v>0.76607640502050978</v>
      </c>
      <c r="B150">
        <f t="shared" ca="1" si="14"/>
        <v>7.2598626614911212E-3</v>
      </c>
      <c r="D150" s="2">
        <v>1.5556358161881642E-3</v>
      </c>
      <c r="E150" s="2">
        <v>1.6085269102140661E-3</v>
      </c>
      <c r="F150" s="2">
        <v>3.3254897931909362E-3</v>
      </c>
      <c r="H150" s="3">
        <f t="shared" si="10"/>
        <v>8.9957891243466824E-4</v>
      </c>
      <c r="I150" s="3">
        <f t="shared" si="11"/>
        <v>1.1133211506445021E-3</v>
      </c>
      <c r="J150" s="3">
        <f t="shared" si="12"/>
        <v>2.5333879481710597E-3</v>
      </c>
    </row>
    <row r="151" spans="1:10" x14ac:dyDescent="0.75">
      <c r="A151">
        <f t="shared" ca="1" si="13"/>
        <v>0.28779229201002543</v>
      </c>
      <c r="B151">
        <f t="shared" ca="1" si="14"/>
        <v>-5.5984585385925921E-3</v>
      </c>
      <c r="D151" s="2">
        <v>-4.4820472214055802E-5</v>
      </c>
      <c r="E151" s="2">
        <v>3.6469208237784441E-4</v>
      </c>
      <c r="F151" s="2">
        <v>-9.0218457754115877E-4</v>
      </c>
      <c r="H151" s="3">
        <f t="shared" si="10"/>
        <v>-7.0087737596755183E-4</v>
      </c>
      <c r="I151" s="3">
        <f t="shared" si="11"/>
        <v>-1.305136771917196E-4</v>
      </c>
      <c r="J151" s="3">
        <f t="shared" si="12"/>
        <v>-1.6942864225610349E-3</v>
      </c>
    </row>
    <row r="152" spans="1:10" x14ac:dyDescent="0.75">
      <c r="A152">
        <f t="shared" ca="1" si="13"/>
        <v>0.94138929399259985</v>
      </c>
      <c r="B152">
        <f t="shared" ca="1" si="14"/>
        <v>1.5665435904236535E-2</v>
      </c>
      <c r="D152" s="2">
        <v>-4.2728536026236039E-3</v>
      </c>
      <c r="E152" s="2">
        <v>-4.3723088331801881E-3</v>
      </c>
      <c r="F152" s="2">
        <v>-4.1886151658655571E-3</v>
      </c>
      <c r="H152" s="3">
        <f t="shared" si="10"/>
        <v>-4.9289105063770999E-3</v>
      </c>
      <c r="I152" s="3">
        <f t="shared" si="11"/>
        <v>-4.8675145927497519E-3</v>
      </c>
      <c r="J152" s="3">
        <f t="shared" si="12"/>
        <v>-4.9807170108854331E-3</v>
      </c>
    </row>
    <row r="153" spans="1:10" x14ac:dyDescent="0.75">
      <c r="A153">
        <f t="shared" ca="1" si="13"/>
        <v>0.72401708410270638</v>
      </c>
      <c r="B153">
        <f t="shared" ca="1" si="14"/>
        <v>5.9481695655282706E-3</v>
      </c>
      <c r="D153" s="2">
        <v>-5.879877944026439E-3</v>
      </c>
      <c r="E153" s="2">
        <v>-3.1325452942270625E-3</v>
      </c>
      <c r="F153" s="2">
        <v>-6.6113871330428769E-3</v>
      </c>
      <c r="H153" s="3">
        <f t="shared" si="10"/>
        <v>-6.535934847779935E-3</v>
      </c>
      <c r="I153" s="3">
        <f t="shared" si="11"/>
        <v>-3.6277510537966262E-3</v>
      </c>
      <c r="J153" s="3">
        <f t="shared" si="12"/>
        <v>-7.4034889780627529E-3</v>
      </c>
    </row>
    <row r="154" spans="1:10" x14ac:dyDescent="0.75">
      <c r="A154">
        <f t="shared" ca="1" si="13"/>
        <v>0.76915037465134817</v>
      </c>
      <c r="B154">
        <f t="shared" ca="1" si="14"/>
        <v>7.3605167452286671E-3</v>
      </c>
      <c r="D154" s="2">
        <v>-1.8421253668516213E-2</v>
      </c>
      <c r="E154" s="2">
        <v>-1.44326978243479E-2</v>
      </c>
      <c r="F154" s="2">
        <v>-1.4734904088609424E-2</v>
      </c>
      <c r="H154" s="3">
        <f t="shared" si="10"/>
        <v>-1.9077310572269711E-2</v>
      </c>
      <c r="I154" s="3">
        <f t="shared" si="11"/>
        <v>-1.4927903583917464E-2</v>
      </c>
      <c r="J154" s="3">
        <f t="shared" si="12"/>
        <v>-1.5527005933629301E-2</v>
      </c>
    </row>
    <row r="155" spans="1:10" x14ac:dyDescent="0.75">
      <c r="A155">
        <f t="shared" ca="1" si="13"/>
        <v>0.48226019631210582</v>
      </c>
      <c r="B155">
        <f t="shared" ca="1" si="14"/>
        <v>-4.4481757957559728E-4</v>
      </c>
      <c r="D155" s="2">
        <v>-2.1987920024979057E-3</v>
      </c>
      <c r="E155" s="2">
        <v>-2.8524349353999793E-3</v>
      </c>
      <c r="F155" s="2">
        <v>-3.1190525035345983E-3</v>
      </c>
      <c r="H155" s="3">
        <f t="shared" si="10"/>
        <v>-2.8548489062514017E-3</v>
      </c>
      <c r="I155" s="3">
        <f t="shared" si="11"/>
        <v>-3.3476406949695435E-3</v>
      </c>
      <c r="J155" s="3">
        <f t="shared" si="12"/>
        <v>-3.9111543485544744E-3</v>
      </c>
    </row>
    <row r="156" spans="1:10" x14ac:dyDescent="0.75">
      <c r="A156">
        <f t="shared" ca="1" si="13"/>
        <v>0.85352598141418157</v>
      </c>
      <c r="B156">
        <f t="shared" ca="1" si="14"/>
        <v>1.0516764109930717E-2</v>
      </c>
      <c r="D156" s="2">
        <v>2.8219752263171755E-3</v>
      </c>
      <c r="E156" s="2">
        <v>2.6019606393594989E-3</v>
      </c>
      <c r="F156" s="2">
        <v>1.9986552472281423E-3</v>
      </c>
      <c r="H156" s="3">
        <f t="shared" si="10"/>
        <v>2.1659183225636795E-3</v>
      </c>
      <c r="I156" s="3">
        <f t="shared" si="11"/>
        <v>2.1067548797899351E-3</v>
      </c>
      <c r="J156" s="3">
        <f t="shared" si="12"/>
        <v>1.206553402208266E-3</v>
      </c>
    </row>
    <row r="157" spans="1:10" x14ac:dyDescent="0.75">
      <c r="A157">
        <f t="shared" ca="1" si="13"/>
        <v>0.28289212595883273</v>
      </c>
      <c r="B157">
        <f t="shared" ca="1" si="14"/>
        <v>-5.74271263539487E-3</v>
      </c>
      <c r="D157" s="2">
        <v>-8.1467647453381422E-4</v>
      </c>
      <c r="E157" s="2">
        <v>1.0777918349411759E-4</v>
      </c>
      <c r="F157" s="2">
        <v>3.3914818062222136E-3</v>
      </c>
      <c r="H157" s="3">
        <f t="shared" si="10"/>
        <v>-1.4707333782873102E-3</v>
      </c>
      <c r="I157" s="3">
        <f t="shared" si="11"/>
        <v>-3.8742657607544642E-4</v>
      </c>
      <c r="J157" s="3">
        <f t="shared" si="12"/>
        <v>2.5993799612023371E-3</v>
      </c>
    </row>
    <row r="158" spans="1:10" x14ac:dyDescent="0.75">
      <c r="A158">
        <f t="shared" ca="1" si="13"/>
        <v>0.94227212036883379</v>
      </c>
      <c r="B158">
        <f t="shared" ca="1" si="14"/>
        <v>1.5741370908684622E-2</v>
      </c>
      <c r="D158" s="2">
        <v>-1.4666691703862055E-3</v>
      </c>
      <c r="E158" s="2">
        <v>-2.6139887696132E-4</v>
      </c>
      <c r="F158" s="2">
        <v>5.5582975022398871E-3</v>
      </c>
      <c r="H158" s="3">
        <f t="shared" si="10"/>
        <v>-2.1227260741397014E-3</v>
      </c>
      <c r="I158" s="3">
        <f t="shared" si="11"/>
        <v>-7.5660463653088401E-4</v>
      </c>
      <c r="J158" s="3">
        <f t="shared" si="12"/>
        <v>4.766195657220011E-3</v>
      </c>
    </row>
    <row r="159" spans="1:10" x14ac:dyDescent="0.75">
      <c r="A159">
        <f t="shared" ca="1" si="13"/>
        <v>0.52250349610136748</v>
      </c>
      <c r="B159">
        <f t="shared" ca="1" si="14"/>
        <v>5.64378465547254E-4</v>
      </c>
      <c r="D159" s="2">
        <v>1.5511477029238163E-3</v>
      </c>
      <c r="E159" s="2">
        <v>-3.7584685517930523E-3</v>
      </c>
      <c r="F159" s="2">
        <v>-9.4324775107415288E-4</v>
      </c>
      <c r="H159" s="3">
        <f t="shared" si="10"/>
        <v>8.9509079917032028E-4</v>
      </c>
      <c r="I159" s="3">
        <f t="shared" si="11"/>
        <v>-4.2536743113626161E-3</v>
      </c>
      <c r="J159" s="3">
        <f t="shared" si="12"/>
        <v>-1.7353495960940291E-3</v>
      </c>
    </row>
    <row r="160" spans="1:10" x14ac:dyDescent="0.75">
      <c r="A160">
        <f t="shared" ca="1" si="13"/>
        <v>0.45967346380345897</v>
      </c>
      <c r="B160">
        <f t="shared" ca="1" si="14"/>
        <v>-1.0125639798197598E-3</v>
      </c>
      <c r="D160" s="2">
        <v>5.1110641686431448E-3</v>
      </c>
      <c r="E160" s="2">
        <v>1.8819361397784907E-3</v>
      </c>
      <c r="F160" s="2">
        <v>4.702491519600705E-3</v>
      </c>
      <c r="H160" s="3">
        <f t="shared" si="10"/>
        <v>4.4550072648896488E-3</v>
      </c>
      <c r="I160" s="3">
        <f t="shared" si="11"/>
        <v>1.3867303802089267E-3</v>
      </c>
      <c r="J160" s="3">
        <f t="shared" si="12"/>
        <v>3.9103896745808289E-3</v>
      </c>
    </row>
    <row r="161" spans="1:10" x14ac:dyDescent="0.75">
      <c r="A161">
        <f t="shared" ca="1" si="13"/>
        <v>0.41323223106907414</v>
      </c>
      <c r="B161">
        <f t="shared" ca="1" si="14"/>
        <v>-2.1923824852087982E-3</v>
      </c>
      <c r="D161" s="2">
        <v>-1.1967939027597475E-2</v>
      </c>
      <c r="E161" s="2">
        <v>-1.1452798298577078E-2</v>
      </c>
      <c r="F161" s="2">
        <v>-8.8363588919931398E-3</v>
      </c>
      <c r="H161" s="3">
        <f t="shared" si="10"/>
        <v>-1.2623995931350971E-2</v>
      </c>
      <c r="I161" s="3">
        <f t="shared" si="11"/>
        <v>-1.1948004058146642E-2</v>
      </c>
      <c r="J161" s="3">
        <f t="shared" si="12"/>
        <v>-9.6284607370130167E-3</v>
      </c>
    </row>
    <row r="162" spans="1:10" x14ac:dyDescent="0.75">
      <c r="A162">
        <f t="shared" ca="1" si="13"/>
        <v>0.86205919297900413</v>
      </c>
      <c r="B162">
        <f t="shared" ca="1" si="14"/>
        <v>1.0896176293068107E-2</v>
      </c>
      <c r="D162" s="2">
        <v>1.5265111990763873E-2</v>
      </c>
      <c r="E162" s="2">
        <v>1.5987335851952601E-2</v>
      </c>
      <c r="F162" s="2">
        <v>1.7097362682297078E-2</v>
      </c>
      <c r="H162" s="3">
        <f t="shared" si="10"/>
        <v>1.4609055087010377E-2</v>
      </c>
      <c r="I162" s="3">
        <f t="shared" si="11"/>
        <v>1.5492130092383037E-2</v>
      </c>
      <c r="J162" s="3">
        <f t="shared" si="12"/>
        <v>1.6305260837277201E-2</v>
      </c>
    </row>
    <row r="163" spans="1:10" x14ac:dyDescent="0.75">
      <c r="A163">
        <f t="shared" ca="1" si="13"/>
        <v>0.40363610176218712</v>
      </c>
      <c r="B163">
        <f t="shared" ca="1" si="14"/>
        <v>-2.4394656651280768E-3</v>
      </c>
      <c r="D163" s="2">
        <v>6.5248823899841093E-3</v>
      </c>
      <c r="E163" s="2">
        <v>7.9375435452852389E-3</v>
      </c>
      <c r="F163" s="2">
        <v>6.5173909457619979E-3</v>
      </c>
      <c r="H163" s="3">
        <f>+D163-D$165</f>
        <v>5.8688254862306133E-3</v>
      </c>
      <c r="I163" s="3">
        <f t="shared" ref="I163:J163" si="15">+E163-E$165</f>
        <v>7.4423377857156751E-3</v>
      </c>
      <c r="J163" s="3">
        <f t="shared" si="15"/>
        <v>5.7252891007421218E-3</v>
      </c>
    </row>
    <row r="165" spans="1:10" x14ac:dyDescent="0.75">
      <c r="D165" s="2">
        <f>AVERAGE(D3:D163)</f>
        <v>6.56056903753496E-4</v>
      </c>
      <c r="E165" s="2">
        <f t="shared" ref="E165:F165" si="16">AVERAGE(E3:E163)</f>
        <v>4.9520575956956401E-4</v>
      </c>
      <c r="F165" s="2">
        <f t="shared" si="16"/>
        <v>7.9210184501987625E-4</v>
      </c>
      <c r="H165" s="4">
        <f>SUMPRODUCT(H3:H163,H3:H163)/165</f>
        <v>1.0620727140897903E-4</v>
      </c>
      <c r="I165" s="4">
        <f>SUMPRODUCT(H3:H163,I3:I163)/165</f>
        <v>8.5858835845270645E-5</v>
      </c>
      <c r="J165" s="4">
        <f>SUMPRODUCT(H3:H163,J3:J163)/165</f>
        <v>6.5926553684963308E-5</v>
      </c>
    </row>
    <row r="166" spans="1:10" x14ac:dyDescent="0.75">
      <c r="H166" s="4">
        <f>+I165</f>
        <v>8.5858835845270645E-5</v>
      </c>
      <c r="I166" s="4">
        <f>SUMPRODUCT(I3:I163,I3:I163)/165</f>
        <v>7.2801327159063386E-5</v>
      </c>
      <c r="J166" s="4">
        <f>SUMPRODUCT(I3:I163,J3:J163)/165</f>
        <v>5.5731773373363924E-5</v>
      </c>
    </row>
    <row r="167" spans="1:10" x14ac:dyDescent="0.75">
      <c r="H167" s="4">
        <f>+J165</f>
        <v>6.5926553684963308E-5</v>
      </c>
      <c r="I167" s="4">
        <f>+J166</f>
        <v>5.5731773373363924E-5</v>
      </c>
      <c r="J167" s="4">
        <f>SUMPRODUCT(J3:J163,J3:J163)/165</f>
        <v>4.7474573928057951E-5</v>
      </c>
    </row>
  </sheetData>
  <sortState xmlns:xlrd2="http://schemas.microsoft.com/office/spreadsheetml/2017/richdata2" ref="E3:F163">
    <sortCondition ref="E3:E16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53607-0BDE-4648-9FCE-1646308FC67E}">
  <dimension ref="A1:P175"/>
  <sheetViews>
    <sheetView topLeftCell="A152" workbookViewId="0">
      <selection activeCell="D9" sqref="D9:E171"/>
    </sheetView>
  </sheetViews>
  <sheetFormatPr baseColWidth="10" defaultRowHeight="14.75" x14ac:dyDescent="0.75"/>
  <cols>
    <col min="4" max="4" width="10.90625" style="2"/>
    <col min="12" max="12" width="11.6796875" bestFit="1" customWidth="1"/>
    <col min="13" max="14" width="11.6328125" bestFit="1" customWidth="1"/>
  </cols>
  <sheetData>
    <row r="1" spans="1:16" x14ac:dyDescent="0.75">
      <c r="G1" t="s">
        <v>9</v>
      </c>
      <c r="H1" s="2">
        <f>SUMPRODUCT(D7:F7,D173:F173)</f>
        <v>5.9171644607992316E-4</v>
      </c>
      <c r="L1" s="4">
        <f>+H173</f>
        <v>1.0620727140897903E-4</v>
      </c>
      <c r="M1" s="4">
        <f t="shared" ref="M1:N1" si="0">+I173</f>
        <v>8.5858835845270645E-5</v>
      </c>
      <c r="N1" s="4">
        <f t="shared" si="0"/>
        <v>6.5926553684963308E-5</v>
      </c>
      <c r="P1" s="5">
        <f>+D7</f>
        <v>0.6</v>
      </c>
    </row>
    <row r="2" spans="1:16" x14ac:dyDescent="0.75">
      <c r="G2" t="s">
        <v>10</v>
      </c>
      <c r="H2" s="2">
        <f>L7^0.5</f>
        <v>9.5443738012722708E-3</v>
      </c>
      <c r="L2" s="4">
        <f t="shared" ref="L2:N2" si="1">+H174</f>
        <v>8.5858835845270645E-5</v>
      </c>
      <c r="M2" s="4">
        <f t="shared" si="1"/>
        <v>7.2801327159063386E-5</v>
      </c>
      <c r="N2" s="4">
        <f t="shared" si="1"/>
        <v>5.5731773373363924E-5</v>
      </c>
      <c r="P2" s="5">
        <f>+E7</f>
        <v>0.4</v>
      </c>
    </row>
    <row r="3" spans="1:16" x14ac:dyDescent="0.75">
      <c r="L3" s="4">
        <f t="shared" ref="L3:N3" si="2">+H175</f>
        <v>6.5926553684963308E-5</v>
      </c>
      <c r="M3" s="4">
        <f t="shared" si="2"/>
        <v>5.5731773373363924E-5</v>
      </c>
      <c r="N3" s="4">
        <f t="shared" si="2"/>
        <v>4.7474573928057951E-5</v>
      </c>
      <c r="P3" s="5">
        <f>+F7</f>
        <v>0</v>
      </c>
    </row>
    <row r="5" spans="1:16" x14ac:dyDescent="0.75">
      <c r="C5" t="s">
        <v>8</v>
      </c>
      <c r="D5" s="2">
        <f>L1^0.5</f>
        <v>1.0305691214517299E-2</v>
      </c>
      <c r="E5" s="2">
        <f>M2^0.5</f>
        <v>8.5323693754468573E-3</v>
      </c>
      <c r="F5" s="2">
        <f>N3^0.5</f>
        <v>6.8901795279991034E-3</v>
      </c>
      <c r="L5">
        <f t="array" ref="L5:N5">MMULT(D7:F7,L1:N3)</f>
        <v>9.8067897183495677E-5</v>
      </c>
      <c r="M5">
        <v>8.0635832370787736E-5</v>
      </c>
      <c r="N5">
        <v>6.1848641560323552E-5</v>
      </c>
    </row>
    <row r="7" spans="1:16" x14ac:dyDescent="0.75">
      <c r="C7" t="s">
        <v>7</v>
      </c>
      <c r="D7" s="1">
        <v>0.6</v>
      </c>
      <c r="E7" s="1">
        <v>0.4</v>
      </c>
      <c r="F7" s="1">
        <f>1-D7-E7</f>
        <v>0</v>
      </c>
      <c r="L7" cm="1">
        <f t="array" ref="L7">MMULT(L5:N5,P1:P3)</f>
        <v>9.1095071258412495E-5</v>
      </c>
    </row>
    <row r="9" spans="1:16" x14ac:dyDescent="0.75">
      <c r="D9" s="2" t="s">
        <v>4</v>
      </c>
      <c r="E9" t="s">
        <v>5</v>
      </c>
      <c r="F9" t="s">
        <v>6</v>
      </c>
    </row>
    <row r="10" spans="1:16" x14ac:dyDescent="0.75">
      <c r="M10" s="3">
        <f>H1</f>
        <v>5.9171644607992316E-4</v>
      </c>
      <c r="N10" s="3">
        <f>+H2</f>
        <v>9.5443738012722708E-3</v>
      </c>
    </row>
    <row r="11" spans="1:16" x14ac:dyDescent="0.75">
      <c r="A11">
        <f ca="1">RAND()</f>
        <v>0.1096698759081266</v>
      </c>
      <c r="B11">
        <f ca="1">_xlfn.NORM.INV(A11,0,0.01)</f>
        <v>-1.2282856609895136E-2</v>
      </c>
      <c r="D11" s="2">
        <v>-3.3517554255886338E-2</v>
      </c>
      <c r="E11" s="2">
        <v>-2.6700315437014056E-2</v>
      </c>
      <c r="F11" s="2">
        <v>-1.7815186378999117E-2</v>
      </c>
      <c r="H11" s="3">
        <f t="shared" ref="H11:J74" si="3">+D11-D$173</f>
        <v>-3.4173611159639836E-2</v>
      </c>
      <c r="I11" s="3">
        <f t="shared" si="3"/>
        <v>-2.7195521196583621E-2</v>
      </c>
      <c r="J11" s="3">
        <f t="shared" si="3"/>
        <v>-1.8607288224018994E-2</v>
      </c>
      <c r="L11">
        <v>0</v>
      </c>
      <c r="M11">
        <v>6.733434108397514E-4</v>
      </c>
      <c r="N11">
        <v>7.4491818462677955E-3</v>
      </c>
    </row>
    <row r="12" spans="1:16" x14ac:dyDescent="0.75">
      <c r="A12">
        <f t="shared" ref="A12:A75" ca="1" si="4">RAND()</f>
        <v>0.11705701267893154</v>
      </c>
      <c r="B12">
        <f t="shared" ref="B12:B75" ca="1" si="5">_xlfn.NORM.INV(A12,0,0.01)</f>
        <v>-1.1898279406254699E-2</v>
      </c>
      <c r="D12" s="2">
        <v>1.0364386744778738E-2</v>
      </c>
      <c r="E12" s="2">
        <v>1.1792374857808399E-2</v>
      </c>
      <c r="F12" s="2">
        <v>4.9587807926581165E-3</v>
      </c>
      <c r="H12" s="3">
        <f t="shared" si="3"/>
        <v>9.7083298410252424E-3</v>
      </c>
      <c r="I12" s="3">
        <f t="shared" si="3"/>
        <v>1.1297169098238835E-2</v>
      </c>
      <c r="J12" s="3">
        <f t="shared" si="3"/>
        <v>4.1666789476382405E-3</v>
      </c>
      <c r="L12">
        <f>+L11+0.1</f>
        <v>0.1</v>
      </c>
      <c r="M12">
        <v>6.597389167131134E-4</v>
      </c>
      <c r="N12">
        <v>7.7674320162469382E-3</v>
      </c>
    </row>
    <row r="13" spans="1:16" x14ac:dyDescent="0.75">
      <c r="A13">
        <f t="shared" ca="1" si="4"/>
        <v>0.84591356099886328</v>
      </c>
      <c r="B13">
        <f t="shared" ca="1" si="5"/>
        <v>1.0190633799784594E-2</v>
      </c>
      <c r="D13" s="2">
        <v>6.9336971086406945E-3</v>
      </c>
      <c r="E13" s="2">
        <v>2.4739181962802094E-3</v>
      </c>
      <c r="F13" s="2">
        <v>2.4352487421019356E-3</v>
      </c>
      <c r="H13" s="3">
        <f t="shared" si="3"/>
        <v>6.2776402048871985E-3</v>
      </c>
      <c r="I13" s="3">
        <f t="shared" si="3"/>
        <v>1.9787124367106456E-3</v>
      </c>
      <c r="J13" s="3">
        <f t="shared" si="3"/>
        <v>1.6431468970820593E-3</v>
      </c>
      <c r="L13">
        <f t="shared" ref="L13:L17" si="6">+L12+0.1</f>
        <v>0.2</v>
      </c>
      <c r="M13">
        <v>6.4613442258647539E-4</v>
      </c>
      <c r="N13">
        <v>8.1001398033992266E-3</v>
      </c>
    </row>
    <row r="14" spans="1:16" x14ac:dyDescent="0.75">
      <c r="A14">
        <f t="shared" ca="1" si="4"/>
        <v>0.2249338148616894</v>
      </c>
      <c r="B14">
        <f t="shared" ca="1" si="5"/>
        <v>-7.5563572624103717E-3</v>
      </c>
      <c r="D14" s="2">
        <v>-1.9746610852352495E-2</v>
      </c>
      <c r="E14" s="2">
        <v>-1.5240454771385529E-2</v>
      </c>
      <c r="F14" s="2">
        <v>-7.4307045968502773E-3</v>
      </c>
      <c r="H14" s="3">
        <f t="shared" si="3"/>
        <v>-2.040266775610599E-2</v>
      </c>
      <c r="I14" s="3">
        <f t="shared" si="3"/>
        <v>-1.5735660530955094E-2</v>
      </c>
      <c r="J14" s="3">
        <f t="shared" si="3"/>
        <v>-8.2228064418701542E-3</v>
      </c>
      <c r="L14">
        <f t="shared" si="6"/>
        <v>0.30000000000000004</v>
      </c>
      <c r="M14">
        <v>6.3252992845983717E-4</v>
      </c>
      <c r="N14">
        <v>8.4455967404055681E-3</v>
      </c>
    </row>
    <row r="15" spans="1:16" x14ac:dyDescent="0.75">
      <c r="A15">
        <f t="shared" ca="1" si="4"/>
        <v>0.76330276610489489</v>
      </c>
      <c r="B15">
        <f t="shared" ca="1" si="5"/>
        <v>7.1696698563538655E-3</v>
      </c>
      <c r="D15" s="2">
        <v>1.6188479414970358E-3</v>
      </c>
      <c r="E15" s="2">
        <v>-1.9647326809994954E-4</v>
      </c>
      <c r="F15" s="2">
        <v>-7.7305931652120073E-4</v>
      </c>
      <c r="H15" s="3">
        <f t="shared" si="3"/>
        <v>9.627910377435398E-4</v>
      </c>
      <c r="I15" s="3">
        <f t="shared" si="3"/>
        <v>-6.9167902766951355E-4</v>
      </c>
      <c r="J15" s="3">
        <f t="shared" si="3"/>
        <v>-1.565161161541077E-3</v>
      </c>
      <c r="L15">
        <f t="shared" si="6"/>
        <v>0.4</v>
      </c>
      <c r="M15" s="3">
        <v>6.1892543433319917E-4</v>
      </c>
      <c r="N15" s="3">
        <v>8.8023018880192955E-3</v>
      </c>
    </row>
    <row r="16" spans="1:16" x14ac:dyDescent="0.75">
      <c r="A16">
        <f t="shared" ca="1" si="4"/>
        <v>0.17944582009314491</v>
      </c>
      <c r="B16">
        <f t="shared" ca="1" si="5"/>
        <v>-9.1747909946797677E-3</v>
      </c>
      <c r="D16" s="2">
        <v>4.1363030048171042E-3</v>
      </c>
      <c r="E16" s="2">
        <v>4.2623837676716968E-3</v>
      </c>
      <c r="F16" s="2">
        <v>3.4858353691403017E-3</v>
      </c>
      <c r="H16" s="3">
        <f t="shared" si="3"/>
        <v>3.4802461010636082E-3</v>
      </c>
      <c r="I16" s="3">
        <f t="shared" si="3"/>
        <v>3.767178008102133E-3</v>
      </c>
      <c r="J16" s="3">
        <f t="shared" si="3"/>
        <v>2.6937335241204253E-3</v>
      </c>
      <c r="L16">
        <f t="shared" si="6"/>
        <v>0.5</v>
      </c>
      <c r="M16">
        <v>6.0532094020656116E-4</v>
      </c>
      <c r="N16">
        <v>9.168942551540455E-3</v>
      </c>
    </row>
    <row r="17" spans="1:14" x14ac:dyDescent="0.75">
      <c r="A17">
        <f t="shared" ca="1" si="4"/>
        <v>0.39522027542813154</v>
      </c>
      <c r="B17">
        <f t="shared" ca="1" si="5"/>
        <v>-2.6573857727764613E-3</v>
      </c>
      <c r="D17" s="2">
        <v>-2.0812711787566714E-2</v>
      </c>
      <c r="E17" s="2">
        <v>-1.8081301021427916E-2</v>
      </c>
      <c r="F17" s="2">
        <v>-1.4013707450078154E-2</v>
      </c>
      <c r="H17" s="3">
        <f t="shared" si="3"/>
        <v>-2.1468768691320209E-2</v>
      </c>
      <c r="I17" s="3">
        <f t="shared" si="3"/>
        <v>-1.8576506780997482E-2</v>
      </c>
      <c r="J17" s="3">
        <f t="shared" si="3"/>
        <v>-1.4805809295098031E-2</v>
      </c>
      <c r="L17">
        <f t="shared" si="6"/>
        <v>0.6</v>
      </c>
      <c r="M17">
        <v>5.9171644607992316E-4</v>
      </c>
      <c r="N17">
        <v>9.5443738012722708E-3</v>
      </c>
    </row>
    <row r="18" spans="1:14" x14ac:dyDescent="0.75">
      <c r="A18">
        <f t="shared" ca="1" si="4"/>
        <v>9.0803876032265696E-2</v>
      </c>
      <c r="B18">
        <f t="shared" ca="1" si="5"/>
        <v>-1.3358211077860876E-2</v>
      </c>
      <c r="D18" s="2">
        <v>-9.8476681506944261E-3</v>
      </c>
      <c r="E18" s="2">
        <v>-8.9811885714277014E-3</v>
      </c>
      <c r="F18" s="2">
        <v>-1.0978830479551571E-2</v>
      </c>
      <c r="H18" s="3">
        <f t="shared" si="3"/>
        <v>-1.0503725054447922E-2</v>
      </c>
      <c r="I18" s="3">
        <f t="shared" si="3"/>
        <v>-9.4763943309972652E-3</v>
      </c>
      <c r="J18" s="3">
        <f t="shared" si="3"/>
        <v>-1.1770932324571447E-2</v>
      </c>
    </row>
    <row r="19" spans="1:14" x14ac:dyDescent="0.75">
      <c r="A19">
        <f t="shared" ca="1" si="4"/>
        <v>0.95375435640812023</v>
      </c>
      <c r="B19">
        <f t="shared" ca="1" si="5"/>
        <v>1.6824000733556419E-2</v>
      </c>
      <c r="D19" s="2">
        <v>-1.0516069386771283E-2</v>
      </c>
      <c r="E19" s="2">
        <v>-1.1759755377495813E-2</v>
      </c>
      <c r="F19" s="2">
        <v>-8.0594673462444921E-3</v>
      </c>
      <c r="H19" s="3">
        <f t="shared" si="3"/>
        <v>-1.1172126290524779E-2</v>
      </c>
      <c r="I19" s="3">
        <f t="shared" si="3"/>
        <v>-1.2254961137065376E-2</v>
      </c>
      <c r="J19" s="3">
        <f t="shared" si="3"/>
        <v>-8.851569191264369E-3</v>
      </c>
    </row>
    <row r="20" spans="1:14" x14ac:dyDescent="0.75">
      <c r="A20">
        <f t="shared" ca="1" si="4"/>
        <v>0.44723273782935413</v>
      </c>
      <c r="B20">
        <f t="shared" ca="1" si="5"/>
        <v>-1.3265595762005189E-3</v>
      </c>
      <c r="D20" s="2">
        <v>1.3112863497091768E-2</v>
      </c>
      <c r="E20" s="2">
        <v>1.2425297868236379E-2</v>
      </c>
      <c r="F20" s="2">
        <v>8.8484069524199307E-3</v>
      </c>
      <c r="H20" s="3">
        <f t="shared" si="3"/>
        <v>1.2456806593338272E-2</v>
      </c>
      <c r="I20" s="3">
        <f t="shared" si="3"/>
        <v>1.1930092108666815E-2</v>
      </c>
      <c r="J20" s="3">
        <f t="shared" si="3"/>
        <v>8.0563051074000538E-3</v>
      </c>
    </row>
    <row r="21" spans="1:14" x14ac:dyDescent="0.75">
      <c r="A21">
        <f t="shared" ca="1" si="4"/>
        <v>0.68483062597413979</v>
      </c>
      <c r="B21">
        <f t="shared" ca="1" si="5"/>
        <v>4.8125011326005619E-3</v>
      </c>
      <c r="D21" s="2">
        <v>3.2368153918003314E-3</v>
      </c>
      <c r="E21" s="2">
        <v>2.499114865258242E-3</v>
      </c>
      <c r="F21" s="2">
        <v>5.8758857312736276E-3</v>
      </c>
      <c r="H21" s="3">
        <f t="shared" si="3"/>
        <v>2.5807584880468354E-3</v>
      </c>
      <c r="I21" s="3">
        <f t="shared" si="3"/>
        <v>2.0039091056886782E-3</v>
      </c>
      <c r="J21" s="3">
        <f t="shared" si="3"/>
        <v>5.0837838862537515E-3</v>
      </c>
    </row>
    <row r="22" spans="1:14" x14ac:dyDescent="0.75">
      <c r="A22">
        <f t="shared" ca="1" si="4"/>
        <v>0.5120019681046083</v>
      </c>
      <c r="B22">
        <f t="shared" ca="1" si="5"/>
        <v>3.0089012160168011E-4</v>
      </c>
      <c r="D22" s="2">
        <v>-5.8238960197046288E-3</v>
      </c>
      <c r="E22" s="2">
        <v>-4.9483722668083215E-3</v>
      </c>
      <c r="F22" s="2">
        <v>-1.6835954402106448E-3</v>
      </c>
      <c r="H22" s="3">
        <f t="shared" si="3"/>
        <v>-6.4799529234581248E-3</v>
      </c>
      <c r="I22" s="3">
        <f t="shared" si="3"/>
        <v>-5.4435780263778853E-3</v>
      </c>
      <c r="J22" s="3">
        <f t="shared" si="3"/>
        <v>-2.4756972852305213E-3</v>
      </c>
    </row>
    <row r="23" spans="1:14" x14ac:dyDescent="0.75">
      <c r="A23">
        <f t="shared" ca="1" si="4"/>
        <v>0.28785181494891676</v>
      </c>
      <c r="B23">
        <f t="shared" ca="1" si="5"/>
        <v>-5.5967134680868901E-3</v>
      </c>
      <c r="D23" s="2">
        <v>-1.4024523658409289E-2</v>
      </c>
      <c r="E23" s="2">
        <v>-1.1748644459827666E-2</v>
      </c>
      <c r="F23" s="2">
        <v>-1.0194894201516034E-2</v>
      </c>
      <c r="H23" s="3">
        <f t="shared" si="3"/>
        <v>-1.4680580562162785E-2</v>
      </c>
      <c r="I23" s="3">
        <f t="shared" si="3"/>
        <v>-1.224385021939723E-2</v>
      </c>
      <c r="J23" s="3">
        <f t="shared" si="3"/>
        <v>-1.0986996046535911E-2</v>
      </c>
    </row>
    <row r="24" spans="1:14" x14ac:dyDescent="0.75">
      <c r="A24">
        <f t="shared" ca="1" si="4"/>
        <v>0.15972962001692814</v>
      </c>
      <c r="B24">
        <f t="shared" ca="1" si="5"/>
        <v>-9.955697471308797E-3</v>
      </c>
      <c r="D24" s="2">
        <v>-4.109545992725264E-3</v>
      </c>
      <c r="E24" s="2">
        <v>1.5650787079818738E-3</v>
      </c>
      <c r="F24" s="2">
        <v>2.0411804792921985E-3</v>
      </c>
      <c r="H24" s="3">
        <f t="shared" si="3"/>
        <v>-4.76560289647876E-3</v>
      </c>
      <c r="I24" s="3">
        <f t="shared" si="3"/>
        <v>1.0698729484123098E-3</v>
      </c>
      <c r="J24" s="3">
        <f t="shared" si="3"/>
        <v>1.2490786342723222E-3</v>
      </c>
    </row>
    <row r="25" spans="1:14" x14ac:dyDescent="0.75">
      <c r="A25">
        <f t="shared" ca="1" si="4"/>
        <v>0.17870408620312139</v>
      </c>
      <c r="B25">
        <f t="shared" ca="1" si="5"/>
        <v>-9.2031500058415237E-3</v>
      </c>
      <c r="D25" s="2">
        <v>-8.2972215846896448E-4</v>
      </c>
      <c r="E25" s="2">
        <v>-9.4966191335913016E-4</v>
      </c>
      <c r="F25" s="2">
        <v>-3.4469911328191905E-3</v>
      </c>
      <c r="H25" s="3">
        <f t="shared" si="3"/>
        <v>-1.4857790622224605E-3</v>
      </c>
      <c r="I25" s="3">
        <f t="shared" si="3"/>
        <v>-1.4448676729286942E-3</v>
      </c>
      <c r="J25" s="3">
        <f t="shared" si="3"/>
        <v>-4.2390929778390665E-3</v>
      </c>
    </row>
    <row r="26" spans="1:14" x14ac:dyDescent="0.75">
      <c r="A26">
        <f t="shared" ca="1" si="4"/>
        <v>8.9531073431997843E-2</v>
      </c>
      <c r="B26">
        <f t="shared" ca="1" si="5"/>
        <v>-1.3436482876558267E-2</v>
      </c>
      <c r="D26" s="2">
        <v>-6.2805831217464586E-3</v>
      </c>
      <c r="E26" s="2">
        <v>-5.8067882568002913E-3</v>
      </c>
      <c r="F26" s="2">
        <v>-2.9667917151642255E-3</v>
      </c>
      <c r="H26" s="3">
        <f t="shared" si="3"/>
        <v>-6.9366400254999546E-3</v>
      </c>
      <c r="I26" s="3">
        <f t="shared" si="3"/>
        <v>-6.3019940163698551E-3</v>
      </c>
      <c r="J26" s="3">
        <f t="shared" si="3"/>
        <v>-3.7588935601841015E-3</v>
      </c>
    </row>
    <row r="27" spans="1:14" x14ac:dyDescent="0.75">
      <c r="A27">
        <f t="shared" ca="1" si="4"/>
        <v>0.91885253843925707</v>
      </c>
      <c r="B27">
        <f t="shared" ca="1" si="5"/>
        <v>1.397394663162782E-2</v>
      </c>
      <c r="D27" s="2">
        <v>3.6328583437058083E-3</v>
      </c>
      <c r="E27" s="2">
        <v>4.6267546473267515E-3</v>
      </c>
      <c r="F27" s="2">
        <v>3.4116277623110983E-3</v>
      </c>
      <c r="H27" s="3">
        <f t="shared" si="3"/>
        <v>2.9768014399523123E-3</v>
      </c>
      <c r="I27" s="3">
        <f t="shared" si="3"/>
        <v>4.1315488877571877E-3</v>
      </c>
      <c r="J27" s="3">
        <f t="shared" si="3"/>
        <v>2.6195259172912223E-3</v>
      </c>
    </row>
    <row r="28" spans="1:14" x14ac:dyDescent="0.75">
      <c r="A28">
        <f t="shared" ca="1" si="4"/>
        <v>0.64519748392341947</v>
      </c>
      <c r="B28">
        <f t="shared" ca="1" si="5"/>
        <v>3.7238659623533865E-3</v>
      </c>
      <c r="D28" s="2">
        <v>-4.3124383072352572E-3</v>
      </c>
      <c r="E28" s="2">
        <v>-2.2283918540794336E-3</v>
      </c>
      <c r="F28" s="2">
        <v>-2.8872771699971888E-3</v>
      </c>
      <c r="H28" s="3">
        <f t="shared" si="3"/>
        <v>-4.9684952109887532E-3</v>
      </c>
      <c r="I28" s="3">
        <f t="shared" si="3"/>
        <v>-2.7235976136489974E-3</v>
      </c>
      <c r="J28" s="3">
        <f t="shared" si="3"/>
        <v>-3.6793790150170648E-3</v>
      </c>
    </row>
    <row r="29" spans="1:14" x14ac:dyDescent="0.75">
      <c r="A29">
        <f t="shared" ca="1" si="4"/>
        <v>0.62015239824206003</v>
      </c>
      <c r="B29">
        <f t="shared" ca="1" si="5"/>
        <v>3.0588106480093536E-3</v>
      </c>
      <c r="D29" s="2">
        <v>-8.6823381684617215E-3</v>
      </c>
      <c r="E29" s="2">
        <v>-3.989297228785561E-3</v>
      </c>
      <c r="F29" s="2">
        <v>-3.3909570245022704E-3</v>
      </c>
      <c r="H29" s="3">
        <f t="shared" si="3"/>
        <v>-9.3383950722152175E-3</v>
      </c>
      <c r="I29" s="3">
        <f t="shared" si="3"/>
        <v>-4.4845029883551248E-3</v>
      </c>
      <c r="J29" s="3">
        <f t="shared" si="3"/>
        <v>-4.1830588695221469E-3</v>
      </c>
    </row>
    <row r="30" spans="1:14" x14ac:dyDescent="0.75">
      <c r="A30">
        <f t="shared" ca="1" si="4"/>
        <v>0.32486676265306191</v>
      </c>
      <c r="B30">
        <f t="shared" ca="1" si="5"/>
        <v>-4.5413241286942638E-3</v>
      </c>
      <c r="D30" s="2">
        <v>2.5347955328851898E-3</v>
      </c>
      <c r="E30" s="2">
        <v>2.2899737252930754E-3</v>
      </c>
      <c r="F30" s="2">
        <v>-2.3584086515348614E-4</v>
      </c>
      <c r="H30" s="3">
        <f t="shared" si="3"/>
        <v>1.8787386291316938E-3</v>
      </c>
      <c r="I30" s="3">
        <f t="shared" si="3"/>
        <v>1.7947679657235114E-3</v>
      </c>
      <c r="J30" s="3">
        <f t="shared" si="3"/>
        <v>-1.0279427101733624E-3</v>
      </c>
    </row>
    <row r="31" spans="1:14" x14ac:dyDescent="0.75">
      <c r="A31">
        <f t="shared" ca="1" si="4"/>
        <v>0.64984316316694557</v>
      </c>
      <c r="B31">
        <f t="shared" ca="1" si="5"/>
        <v>3.8489707421991747E-3</v>
      </c>
      <c r="D31" s="2">
        <v>-8.8893164899982776E-3</v>
      </c>
      <c r="E31" s="2">
        <v>-1.0117875311759002E-2</v>
      </c>
      <c r="F31" s="2">
        <v>-6.8851410326546221E-3</v>
      </c>
      <c r="H31" s="3">
        <f t="shared" si="3"/>
        <v>-9.5453733937517736E-3</v>
      </c>
      <c r="I31" s="3">
        <f t="shared" si="3"/>
        <v>-1.0613081071328566E-2</v>
      </c>
      <c r="J31" s="3">
        <f t="shared" si="3"/>
        <v>-7.6772428776744981E-3</v>
      </c>
    </row>
    <row r="32" spans="1:14" x14ac:dyDescent="0.75">
      <c r="A32">
        <f t="shared" ca="1" si="4"/>
        <v>0.10913018218033343</v>
      </c>
      <c r="B32">
        <f t="shared" ca="1" si="5"/>
        <v>-1.2311671246644963E-2</v>
      </c>
      <c r="D32" s="2">
        <v>-7.0587320370677732E-3</v>
      </c>
      <c r="E32" s="2">
        <v>-1.7074717670012996E-3</v>
      </c>
      <c r="F32" s="2">
        <v>3.7517977638290502E-4</v>
      </c>
      <c r="H32" s="3">
        <f t="shared" si="3"/>
        <v>-7.7147889408212692E-3</v>
      </c>
      <c r="I32" s="3">
        <f t="shared" si="3"/>
        <v>-2.2026775265708634E-3</v>
      </c>
      <c r="J32" s="3">
        <f t="shared" si="3"/>
        <v>-4.1692206863697123E-4</v>
      </c>
    </row>
    <row r="33" spans="1:10" x14ac:dyDescent="0.75">
      <c r="A33">
        <f t="shared" ca="1" si="4"/>
        <v>0.26292013203976683</v>
      </c>
      <c r="B33">
        <f t="shared" ca="1" si="5"/>
        <v>-6.3436864996864444E-3</v>
      </c>
      <c r="D33" s="2">
        <v>9.5159173703973834E-3</v>
      </c>
      <c r="E33" s="2">
        <v>6.546804209120083E-3</v>
      </c>
      <c r="F33" s="2">
        <v>3.5558657170810769E-3</v>
      </c>
      <c r="H33" s="3">
        <f t="shared" si="3"/>
        <v>8.8598604666438874E-3</v>
      </c>
      <c r="I33" s="3">
        <f t="shared" si="3"/>
        <v>6.0515984495505193E-3</v>
      </c>
      <c r="J33" s="3">
        <f t="shared" si="3"/>
        <v>2.7637638720612008E-3</v>
      </c>
    </row>
    <row r="34" spans="1:10" x14ac:dyDescent="0.75">
      <c r="A34">
        <f t="shared" ca="1" si="4"/>
        <v>0.69698970552029382</v>
      </c>
      <c r="B34">
        <f t="shared" ca="1" si="5"/>
        <v>5.1576208155308259E-3</v>
      </c>
      <c r="D34" s="2">
        <v>5.7790562491267143E-3</v>
      </c>
      <c r="E34" s="2">
        <v>4.4037827928824682E-3</v>
      </c>
      <c r="F34" s="2">
        <v>3.6387936869899775E-3</v>
      </c>
      <c r="H34" s="3">
        <f t="shared" si="3"/>
        <v>5.1229993453732183E-3</v>
      </c>
      <c r="I34" s="3">
        <f t="shared" si="3"/>
        <v>3.9085770333129044E-3</v>
      </c>
      <c r="J34" s="3">
        <f t="shared" si="3"/>
        <v>2.8466918419701014E-3</v>
      </c>
    </row>
    <row r="35" spans="1:10" x14ac:dyDescent="0.75">
      <c r="A35">
        <f t="shared" ca="1" si="4"/>
        <v>0.18352021104487326</v>
      </c>
      <c r="B35">
        <f t="shared" ca="1" si="5"/>
        <v>-9.020309591324804E-3</v>
      </c>
      <c r="D35" s="2">
        <v>3.0561175700394433E-3</v>
      </c>
      <c r="E35" s="2">
        <v>1.0043899127971504E-3</v>
      </c>
      <c r="F35" s="2">
        <v>-5.7414609574120033E-4</v>
      </c>
      <c r="H35" s="3">
        <f t="shared" si="3"/>
        <v>2.4000606662859473E-3</v>
      </c>
      <c r="I35" s="3">
        <f t="shared" si="3"/>
        <v>5.0918415322758642E-4</v>
      </c>
      <c r="J35" s="3">
        <f t="shared" si="3"/>
        <v>-1.3662479407610766E-3</v>
      </c>
    </row>
    <row r="36" spans="1:10" x14ac:dyDescent="0.75">
      <c r="A36">
        <f t="shared" ca="1" si="4"/>
        <v>0.30420877734582619</v>
      </c>
      <c r="B36">
        <f t="shared" ca="1" si="5"/>
        <v>-5.1233359830000673E-3</v>
      </c>
      <c r="D36" s="2">
        <v>1.9954887572196274E-2</v>
      </c>
      <c r="E36" s="2">
        <v>1.8557176687366523E-2</v>
      </c>
      <c r="F36" s="2">
        <v>1.327186936386528E-2</v>
      </c>
      <c r="H36" s="3">
        <f t="shared" si="3"/>
        <v>1.9298830668442776E-2</v>
      </c>
      <c r="I36" s="3">
        <f t="shared" si="3"/>
        <v>1.8061970927796957E-2</v>
      </c>
      <c r="J36" s="3">
        <f t="shared" si="3"/>
        <v>1.2479767518845403E-2</v>
      </c>
    </row>
    <row r="37" spans="1:10" x14ac:dyDescent="0.75">
      <c r="A37">
        <f t="shared" ca="1" si="4"/>
        <v>0.66691901128437081</v>
      </c>
      <c r="B37">
        <f t="shared" ca="1" si="5"/>
        <v>4.3142142063448694E-3</v>
      </c>
      <c r="D37" s="2">
        <v>-6.0355832804594202E-3</v>
      </c>
      <c r="E37" s="2">
        <v>-6.7054427113679912E-3</v>
      </c>
      <c r="F37" s="2">
        <v>-2.4596578119769033E-3</v>
      </c>
      <c r="H37" s="3">
        <f t="shared" si="3"/>
        <v>-6.6916401842129162E-3</v>
      </c>
      <c r="I37" s="3">
        <f t="shared" si="3"/>
        <v>-7.200648470937555E-3</v>
      </c>
      <c r="J37" s="3">
        <f t="shared" si="3"/>
        <v>-3.2517596569967798E-3</v>
      </c>
    </row>
    <row r="38" spans="1:10" x14ac:dyDescent="0.75">
      <c r="A38">
        <f t="shared" ca="1" si="4"/>
        <v>0.83685864699867618</v>
      </c>
      <c r="B38">
        <f t="shared" ca="1" si="5"/>
        <v>9.8162889690414507E-3</v>
      </c>
      <c r="D38" s="2">
        <v>1.5296962183758043E-3</v>
      </c>
      <c r="E38" s="2">
        <v>4.9656210001601218E-3</v>
      </c>
      <c r="F38" s="2">
        <v>4.5199880756692243E-3</v>
      </c>
      <c r="H38" s="3">
        <f t="shared" si="3"/>
        <v>8.736393146223083E-4</v>
      </c>
      <c r="I38" s="3">
        <f t="shared" si="3"/>
        <v>4.470415240590558E-3</v>
      </c>
      <c r="J38" s="3">
        <f t="shared" si="3"/>
        <v>3.7278862306493483E-3</v>
      </c>
    </row>
    <row r="39" spans="1:10" x14ac:dyDescent="0.75">
      <c r="A39">
        <f t="shared" ca="1" si="4"/>
        <v>0.96881152181493646</v>
      </c>
      <c r="B39">
        <f t="shared" ca="1" si="5"/>
        <v>1.8636066979351031E-2</v>
      </c>
      <c r="D39" s="2">
        <v>-1.4529106834167468E-2</v>
      </c>
      <c r="E39" s="2">
        <v>-9.6743456771924575E-3</v>
      </c>
      <c r="F39" s="2">
        <v>-5.9028051317327416E-3</v>
      </c>
      <c r="H39" s="3">
        <f t="shared" si="3"/>
        <v>-1.5185163737920964E-2</v>
      </c>
      <c r="I39" s="3">
        <f t="shared" si="3"/>
        <v>-1.0169551436762021E-2</v>
      </c>
      <c r="J39" s="3">
        <f t="shared" si="3"/>
        <v>-6.6949069767526176E-3</v>
      </c>
    </row>
    <row r="40" spans="1:10" x14ac:dyDescent="0.75">
      <c r="A40">
        <f t="shared" ca="1" si="4"/>
        <v>0.20415598475862518</v>
      </c>
      <c r="B40">
        <f t="shared" ca="1" si="5"/>
        <v>-8.2686784672983422E-3</v>
      </c>
      <c r="D40" s="2">
        <v>8.3757118880848462E-3</v>
      </c>
      <c r="E40" s="2">
        <v>6.7395581137150145E-3</v>
      </c>
      <c r="F40" s="2">
        <v>3.6985118082528035E-3</v>
      </c>
      <c r="H40" s="3">
        <f t="shared" si="3"/>
        <v>7.7196549843313502E-3</v>
      </c>
      <c r="I40" s="3">
        <f t="shared" si="3"/>
        <v>6.2443523541454507E-3</v>
      </c>
      <c r="J40" s="3">
        <f t="shared" si="3"/>
        <v>2.906409963232927E-3</v>
      </c>
    </row>
    <row r="41" spans="1:10" x14ac:dyDescent="0.75">
      <c r="A41">
        <f t="shared" ca="1" si="4"/>
        <v>0.81582575304097982</v>
      </c>
      <c r="B41">
        <f t="shared" ca="1" si="5"/>
        <v>8.9957119157909413E-3</v>
      </c>
      <c r="D41" s="2">
        <v>-1.7585450301677547E-2</v>
      </c>
      <c r="E41" s="2">
        <v>-1.2159065118604245E-2</v>
      </c>
      <c r="F41" s="2">
        <v>-1.4707824644907247E-2</v>
      </c>
      <c r="H41" s="3">
        <f t="shared" si="3"/>
        <v>-1.8241507205431044E-2</v>
      </c>
      <c r="I41" s="3">
        <f t="shared" si="3"/>
        <v>-1.2654270878173808E-2</v>
      </c>
      <c r="J41" s="3">
        <f t="shared" si="3"/>
        <v>-1.5499926489927124E-2</v>
      </c>
    </row>
    <row r="42" spans="1:10" x14ac:dyDescent="0.75">
      <c r="A42">
        <f t="shared" ca="1" si="4"/>
        <v>0.99384935402951147</v>
      </c>
      <c r="B42">
        <f t="shared" ca="1" si="5"/>
        <v>2.5033813475333545E-2</v>
      </c>
      <c r="D42" s="2">
        <v>1.3956794486469153E-3</v>
      </c>
      <c r="E42" s="2">
        <v>7.552186639056672E-4</v>
      </c>
      <c r="F42" s="2">
        <v>-3.1429698033732004E-4</v>
      </c>
      <c r="H42" s="3">
        <f t="shared" si="3"/>
        <v>7.3962254489341934E-4</v>
      </c>
      <c r="I42" s="3">
        <f t="shared" si="3"/>
        <v>2.6001290433610318E-4</v>
      </c>
      <c r="J42" s="3">
        <f t="shared" si="3"/>
        <v>-1.1063988253571964E-3</v>
      </c>
    </row>
    <row r="43" spans="1:10" x14ac:dyDescent="0.75">
      <c r="A43">
        <f t="shared" ca="1" si="4"/>
        <v>0.26245072398229286</v>
      </c>
      <c r="B43">
        <f t="shared" ca="1" si="5"/>
        <v>-6.3580819110203024E-3</v>
      </c>
      <c r="D43" s="2">
        <v>1.1134508845690987E-2</v>
      </c>
      <c r="E43" s="2">
        <v>1.1462203280513858E-2</v>
      </c>
      <c r="F43" s="2">
        <v>1.1257087302054323E-2</v>
      </c>
      <c r="H43" s="3">
        <f t="shared" si="3"/>
        <v>1.0478451941937491E-2</v>
      </c>
      <c r="I43" s="3">
        <f t="shared" si="3"/>
        <v>1.0966997520944294E-2</v>
      </c>
      <c r="J43" s="3">
        <f t="shared" si="3"/>
        <v>1.0464985457034446E-2</v>
      </c>
    </row>
    <row r="44" spans="1:10" x14ac:dyDescent="0.75">
      <c r="A44">
        <f t="shared" ca="1" si="4"/>
        <v>0.12848942895237081</v>
      </c>
      <c r="B44">
        <f t="shared" ca="1" si="5"/>
        <v>-1.1335607191901171E-2</v>
      </c>
      <c r="D44" s="2">
        <v>-1.0719434889194921E-2</v>
      </c>
      <c r="E44" s="2">
        <v>-8.9206693879298922E-3</v>
      </c>
      <c r="F44" s="2">
        <v>-6.9763647063221575E-3</v>
      </c>
      <c r="H44" s="3">
        <f t="shared" si="3"/>
        <v>-1.1375491792948417E-2</v>
      </c>
      <c r="I44" s="3">
        <f t="shared" si="3"/>
        <v>-9.415875147499456E-3</v>
      </c>
      <c r="J44" s="3">
        <f t="shared" si="3"/>
        <v>-7.7684665513420336E-3</v>
      </c>
    </row>
    <row r="45" spans="1:10" x14ac:dyDescent="0.75">
      <c r="A45">
        <f t="shared" ca="1" si="4"/>
        <v>0.24365153614143042</v>
      </c>
      <c r="B45">
        <f t="shared" ca="1" si="5"/>
        <v>-6.946046899789198E-3</v>
      </c>
      <c r="D45" s="2">
        <v>-3.642498601433702E-3</v>
      </c>
      <c r="E45" s="2">
        <v>-3.1420608483611963E-3</v>
      </c>
      <c r="F45" s="2">
        <v>-5.120457912629506E-4</v>
      </c>
      <c r="H45" s="3">
        <f t="shared" si="3"/>
        <v>-4.2985555051871984E-3</v>
      </c>
      <c r="I45" s="3">
        <f t="shared" si="3"/>
        <v>-3.6372666079307605E-3</v>
      </c>
      <c r="J45" s="3">
        <f t="shared" si="3"/>
        <v>-1.3041476362828268E-3</v>
      </c>
    </row>
    <row r="46" spans="1:10" x14ac:dyDescent="0.75">
      <c r="A46">
        <f t="shared" ca="1" si="4"/>
        <v>0.1712649290149445</v>
      </c>
      <c r="B46">
        <f t="shared" ca="1" si="5"/>
        <v>-9.4917845377592326E-3</v>
      </c>
      <c r="D46" s="2">
        <v>6.2046456767492209E-3</v>
      </c>
      <c r="E46" s="2">
        <v>4.3893851140647203E-3</v>
      </c>
      <c r="F46" s="2">
        <v>4.3468208335147905E-3</v>
      </c>
      <c r="H46" s="3">
        <f t="shared" si="3"/>
        <v>5.5485887729957249E-3</v>
      </c>
      <c r="I46" s="3">
        <f t="shared" si="3"/>
        <v>3.8941793544951565E-3</v>
      </c>
      <c r="J46" s="3">
        <f t="shared" si="3"/>
        <v>3.5547189884949145E-3</v>
      </c>
    </row>
    <row r="47" spans="1:10" x14ac:dyDescent="0.75">
      <c r="A47">
        <f t="shared" ca="1" si="4"/>
        <v>0.62423524993883239</v>
      </c>
      <c r="B47">
        <f t="shared" ca="1" si="5"/>
        <v>3.1662323908712821E-3</v>
      </c>
      <c r="D47" s="2">
        <v>-1.0303742766620565E-2</v>
      </c>
      <c r="E47" s="2">
        <v>-8.2508326392622278E-3</v>
      </c>
      <c r="F47" s="2">
        <v>-9.8927835457418185E-3</v>
      </c>
      <c r="H47" s="3">
        <f t="shared" si="3"/>
        <v>-1.0959799670374061E-2</v>
      </c>
      <c r="I47" s="3">
        <f t="shared" si="3"/>
        <v>-8.7460383988317916E-3</v>
      </c>
      <c r="J47" s="3">
        <f t="shared" si="3"/>
        <v>-1.0684885390761695E-2</v>
      </c>
    </row>
    <row r="48" spans="1:10" x14ac:dyDescent="0.75">
      <c r="A48">
        <f t="shared" ca="1" si="4"/>
        <v>0.21837836212229644</v>
      </c>
      <c r="B48">
        <f t="shared" ca="1" si="5"/>
        <v>-7.7768163031822924E-3</v>
      </c>
      <c r="D48" s="2">
        <v>-2.0431038100212847E-2</v>
      </c>
      <c r="E48" s="2">
        <v>-1.776533938329905E-2</v>
      </c>
      <c r="F48" s="2">
        <v>-1.4675399623922527E-2</v>
      </c>
      <c r="H48" s="3">
        <f t="shared" si="3"/>
        <v>-2.1087095003966341E-2</v>
      </c>
      <c r="I48" s="3">
        <f t="shared" si="3"/>
        <v>-1.8260545142868616E-2</v>
      </c>
      <c r="J48" s="3">
        <f t="shared" si="3"/>
        <v>-1.5467501468942404E-2</v>
      </c>
    </row>
    <row r="49" spans="1:10" x14ac:dyDescent="0.75">
      <c r="A49">
        <f t="shared" ca="1" si="4"/>
        <v>0.8244569627894669</v>
      </c>
      <c r="B49">
        <f t="shared" ca="1" si="5"/>
        <v>9.3248473027542599E-3</v>
      </c>
      <c r="D49" s="2">
        <v>-1.119317524399965E-2</v>
      </c>
      <c r="E49" s="2">
        <v>-1.1434681185593419E-2</v>
      </c>
      <c r="F49" s="2">
        <v>-8.8769932557148049E-3</v>
      </c>
      <c r="H49" s="3">
        <f t="shared" si="3"/>
        <v>-1.1849232147753146E-2</v>
      </c>
      <c r="I49" s="3">
        <f t="shared" si="3"/>
        <v>-1.1929886945162983E-2</v>
      </c>
      <c r="J49" s="3">
        <f t="shared" si="3"/>
        <v>-9.6690951007346818E-3</v>
      </c>
    </row>
    <row r="50" spans="1:10" x14ac:dyDescent="0.75">
      <c r="A50">
        <f t="shared" ca="1" si="4"/>
        <v>0.67116604499611543</v>
      </c>
      <c r="B50">
        <f t="shared" ca="1" si="5"/>
        <v>4.4313524972672382E-3</v>
      </c>
      <c r="D50" s="2">
        <v>-1.2175430954431115E-2</v>
      </c>
      <c r="E50" s="2">
        <v>-1.0947663327126477E-2</v>
      </c>
      <c r="F50" s="2">
        <v>-3.9050566039684174E-3</v>
      </c>
      <c r="H50" s="3">
        <f t="shared" si="3"/>
        <v>-1.2831487858184611E-2</v>
      </c>
      <c r="I50" s="3">
        <f t="shared" si="3"/>
        <v>-1.1442869086696041E-2</v>
      </c>
      <c r="J50" s="3">
        <f t="shared" si="3"/>
        <v>-4.6971584489882935E-3</v>
      </c>
    </row>
    <row r="51" spans="1:10" x14ac:dyDescent="0.75">
      <c r="A51">
        <f t="shared" ca="1" si="4"/>
        <v>0.55238938219315292</v>
      </c>
      <c r="B51">
        <f t="shared" ca="1" si="5"/>
        <v>1.3170044236010046E-3</v>
      </c>
      <c r="D51" s="2">
        <v>-1.0748916249437935E-2</v>
      </c>
      <c r="E51" s="2">
        <v>-7.7577076687921987E-3</v>
      </c>
      <c r="F51" s="2">
        <v>-5.8588315874779397E-3</v>
      </c>
      <c r="H51" s="3">
        <f t="shared" si="3"/>
        <v>-1.1404973153191431E-2</v>
      </c>
      <c r="I51" s="3">
        <f t="shared" si="3"/>
        <v>-8.2529134283617633E-3</v>
      </c>
      <c r="J51" s="3">
        <f t="shared" si="3"/>
        <v>-6.6509334324978157E-3</v>
      </c>
    </row>
    <row r="52" spans="1:10" x14ac:dyDescent="0.75">
      <c r="A52">
        <f t="shared" ca="1" si="4"/>
        <v>0.79264447796828963</v>
      </c>
      <c r="B52">
        <f t="shared" ca="1" si="5"/>
        <v>8.1563129656490683E-3</v>
      </c>
      <c r="D52" s="2">
        <v>1.4415925626641176E-2</v>
      </c>
      <c r="E52" s="2">
        <v>9.7209743336669503E-3</v>
      </c>
      <c r="F52" s="2">
        <v>6.1541456535400734E-3</v>
      </c>
      <c r="H52" s="3">
        <f t="shared" si="3"/>
        <v>1.375986872288768E-2</v>
      </c>
      <c r="I52" s="3">
        <f t="shared" si="3"/>
        <v>9.2257685740973865E-3</v>
      </c>
      <c r="J52" s="3">
        <f t="shared" si="3"/>
        <v>5.3620438085201973E-3</v>
      </c>
    </row>
    <row r="53" spans="1:10" x14ac:dyDescent="0.75">
      <c r="A53">
        <f t="shared" ca="1" si="4"/>
        <v>0.36950665895159085</v>
      </c>
      <c r="B53">
        <f t="shared" ca="1" si="5"/>
        <v>-3.3316025493141462E-3</v>
      </c>
      <c r="D53" s="2">
        <v>3.4414528003020449E-3</v>
      </c>
      <c r="E53" s="2">
        <v>7.4982474079658516E-4</v>
      </c>
      <c r="F53" s="2">
        <v>-4.3061610261680371E-4</v>
      </c>
      <c r="H53" s="3">
        <f t="shared" si="3"/>
        <v>2.7853958965485489E-3</v>
      </c>
      <c r="I53" s="3">
        <f t="shared" si="3"/>
        <v>2.5461898122702115E-4</v>
      </c>
      <c r="J53" s="3">
        <f t="shared" si="3"/>
        <v>-1.22271794763668E-3</v>
      </c>
    </row>
    <row r="54" spans="1:10" x14ac:dyDescent="0.75">
      <c r="A54">
        <f t="shared" ca="1" si="4"/>
        <v>0.36051587975262223</v>
      </c>
      <c r="B54">
        <f t="shared" ca="1" si="5"/>
        <v>-3.5708020973822126E-3</v>
      </c>
      <c r="D54" s="2">
        <v>-7.8072037555079006E-4</v>
      </c>
      <c r="E54" s="2">
        <v>-4.1049473902716E-3</v>
      </c>
      <c r="F54" s="2">
        <v>-8.50751175114366E-4</v>
      </c>
      <c r="H54" s="3">
        <f t="shared" si="3"/>
        <v>-1.4367772793042861E-3</v>
      </c>
      <c r="I54" s="3">
        <f t="shared" si="3"/>
        <v>-4.6001531498411638E-3</v>
      </c>
      <c r="J54" s="3">
        <f t="shared" si="3"/>
        <v>-1.6428530201342423E-3</v>
      </c>
    </row>
    <row r="55" spans="1:10" x14ac:dyDescent="0.75">
      <c r="A55">
        <f t="shared" ca="1" si="4"/>
        <v>0.49199861939272305</v>
      </c>
      <c r="B55">
        <f t="shared" ca="1" si="5"/>
        <v>-2.0057831718279425E-4</v>
      </c>
      <c r="D55" s="2">
        <v>-2.6294284116077445E-3</v>
      </c>
      <c r="E55" s="2">
        <v>-3.6097383943299757E-3</v>
      </c>
      <c r="F55" s="2">
        <v>5.1618059937717743E-4</v>
      </c>
      <c r="H55" s="3">
        <f t="shared" si="3"/>
        <v>-3.2854853153612405E-3</v>
      </c>
      <c r="I55" s="3">
        <f t="shared" si="3"/>
        <v>-4.1049441538995399E-3</v>
      </c>
      <c r="J55" s="3">
        <f t="shared" si="3"/>
        <v>-2.7592124564269883E-4</v>
      </c>
    </row>
    <row r="56" spans="1:10" x14ac:dyDescent="0.75">
      <c r="A56">
        <f t="shared" ca="1" si="4"/>
        <v>0.32385217548498235</v>
      </c>
      <c r="B56">
        <f t="shared" ca="1" si="5"/>
        <v>-4.5695366364676355E-3</v>
      </c>
      <c r="D56" s="2">
        <v>9.9705369311137403E-3</v>
      </c>
      <c r="E56" s="2">
        <v>5.6128601637472197E-3</v>
      </c>
      <c r="F56" s="2">
        <v>4.9691552663840019E-3</v>
      </c>
      <c r="H56" s="3">
        <f t="shared" si="3"/>
        <v>9.3144800273602443E-3</v>
      </c>
      <c r="I56" s="3">
        <f t="shared" si="3"/>
        <v>5.1176544041776559E-3</v>
      </c>
      <c r="J56" s="3">
        <f t="shared" si="3"/>
        <v>4.1770534213641259E-3</v>
      </c>
    </row>
    <row r="57" spans="1:10" x14ac:dyDescent="0.75">
      <c r="A57">
        <f t="shared" ca="1" si="4"/>
        <v>0.14858090515533529</v>
      </c>
      <c r="B57">
        <f t="shared" ca="1" si="5"/>
        <v>-1.0425390938003161E-2</v>
      </c>
      <c r="D57" s="2">
        <v>2.5130513708941093E-2</v>
      </c>
      <c r="E57" s="2">
        <v>1.9811049737868992E-2</v>
      </c>
      <c r="F57" s="2">
        <v>1.3450210800523986E-2</v>
      </c>
      <c r="H57" s="3">
        <f t="shared" si="3"/>
        <v>2.4474456805187596E-2</v>
      </c>
      <c r="I57" s="3">
        <f t="shared" si="3"/>
        <v>1.9315843978299427E-2</v>
      </c>
      <c r="J57" s="3">
        <f t="shared" si="3"/>
        <v>1.2658108955504109E-2</v>
      </c>
    </row>
    <row r="58" spans="1:10" x14ac:dyDescent="0.75">
      <c r="A58">
        <f t="shared" ca="1" si="4"/>
        <v>0.90006190906566441</v>
      </c>
      <c r="B58">
        <f t="shared" ca="1" si="5"/>
        <v>1.2819044068763538E-2</v>
      </c>
      <c r="D58" s="2">
        <v>-3.3286601855216907E-3</v>
      </c>
      <c r="E58" s="2">
        <v>-1.9623214751306869E-3</v>
      </c>
      <c r="F58" s="2">
        <v>-2.3790495903717053E-3</v>
      </c>
      <c r="H58" s="3">
        <f t="shared" si="3"/>
        <v>-3.9847170892751867E-3</v>
      </c>
      <c r="I58" s="3">
        <f t="shared" si="3"/>
        <v>-2.4575272347002507E-3</v>
      </c>
      <c r="J58" s="3">
        <f t="shared" si="3"/>
        <v>-3.1711514353915818E-3</v>
      </c>
    </row>
    <row r="59" spans="1:10" x14ac:dyDescent="0.75">
      <c r="A59">
        <f t="shared" ca="1" si="4"/>
        <v>0.85583410266711535</v>
      </c>
      <c r="B59">
        <f t="shared" ca="1" si="5"/>
        <v>1.0617883172205396E-2</v>
      </c>
      <c r="D59" s="2">
        <v>7.2333497448337338E-3</v>
      </c>
      <c r="E59" s="2">
        <v>8.2430158037285831E-3</v>
      </c>
      <c r="F59" s="2">
        <v>3.9064306513549724E-3</v>
      </c>
      <c r="H59" s="3">
        <f t="shared" si="3"/>
        <v>6.5772928410802378E-3</v>
      </c>
      <c r="I59" s="3">
        <f t="shared" si="3"/>
        <v>7.7478100441590193E-3</v>
      </c>
      <c r="J59" s="3">
        <f t="shared" si="3"/>
        <v>3.1143288063350963E-3</v>
      </c>
    </row>
    <row r="60" spans="1:10" x14ac:dyDescent="0.75">
      <c r="A60">
        <f t="shared" ca="1" si="4"/>
        <v>0.82132366355010034</v>
      </c>
      <c r="B60">
        <f t="shared" ca="1" si="5"/>
        <v>9.2042124095956888E-3</v>
      </c>
      <c r="D60" s="2">
        <v>-4.791421820646069E-3</v>
      </c>
      <c r="E60" s="2">
        <v>-2.4661156335246508E-3</v>
      </c>
      <c r="F60" s="2">
        <v>-1.9531614104124849E-3</v>
      </c>
      <c r="H60" s="3">
        <f t="shared" si="3"/>
        <v>-5.447478724399565E-3</v>
      </c>
      <c r="I60" s="3">
        <f t="shared" si="3"/>
        <v>-2.9613213930942146E-3</v>
      </c>
      <c r="J60" s="3">
        <f t="shared" si="3"/>
        <v>-2.7452632554323614E-3</v>
      </c>
    </row>
    <row r="61" spans="1:10" x14ac:dyDescent="0.75">
      <c r="A61">
        <f t="shared" ca="1" si="4"/>
        <v>0.81073984951962086</v>
      </c>
      <c r="B61">
        <f t="shared" ca="1" si="5"/>
        <v>8.8062596363819023E-3</v>
      </c>
      <c r="D61" s="2">
        <v>1.2553935032200106E-2</v>
      </c>
      <c r="E61" s="2">
        <v>9.8767613646621438E-3</v>
      </c>
      <c r="F61" s="2">
        <v>7.1127231484118657E-3</v>
      </c>
      <c r="H61" s="3">
        <f t="shared" si="3"/>
        <v>1.189787812844661E-2</v>
      </c>
      <c r="I61" s="3">
        <f t="shared" si="3"/>
        <v>9.38155560509258E-3</v>
      </c>
      <c r="J61" s="3">
        <f t="shared" si="3"/>
        <v>6.3206213033919897E-3</v>
      </c>
    </row>
    <row r="62" spans="1:10" x14ac:dyDescent="0.75">
      <c r="A62">
        <f t="shared" ca="1" si="4"/>
        <v>0.50262546844950873</v>
      </c>
      <c r="B62">
        <f t="shared" ca="1" si="5"/>
        <v>6.5811209553710292E-5</v>
      </c>
      <c r="D62" s="2">
        <v>9.6854495310314797E-3</v>
      </c>
      <c r="E62" s="2">
        <v>6.0289121780850519E-3</v>
      </c>
      <c r="F62" s="2">
        <v>5.6808666116676572E-3</v>
      </c>
      <c r="H62" s="3">
        <f t="shared" si="3"/>
        <v>9.0293926272779837E-3</v>
      </c>
      <c r="I62" s="3">
        <f t="shared" si="3"/>
        <v>5.5337064185154881E-3</v>
      </c>
      <c r="J62" s="3">
        <f t="shared" si="3"/>
        <v>4.8887647666477812E-3</v>
      </c>
    </row>
    <row r="63" spans="1:10" x14ac:dyDescent="0.75">
      <c r="A63">
        <f t="shared" ca="1" si="4"/>
        <v>0.6519613717214342</v>
      </c>
      <c r="B63">
        <f t="shared" ca="1" si="5"/>
        <v>3.9062119508177203E-3</v>
      </c>
      <c r="D63" s="2">
        <v>1.7628088850507536E-2</v>
      </c>
      <c r="E63" s="2">
        <v>1.4843710107448104E-2</v>
      </c>
      <c r="F63" s="2">
        <v>1.1594504999622699E-2</v>
      </c>
      <c r="H63" s="3">
        <f t="shared" si="3"/>
        <v>1.6972031946754042E-2</v>
      </c>
      <c r="I63" s="3">
        <f t="shared" si="3"/>
        <v>1.434850434787854E-2</v>
      </c>
      <c r="J63" s="3">
        <f t="shared" si="3"/>
        <v>1.0802403154602822E-2</v>
      </c>
    </row>
    <row r="64" spans="1:10" x14ac:dyDescent="0.75">
      <c r="A64">
        <f t="shared" ca="1" si="4"/>
        <v>0.8475387037543004</v>
      </c>
      <c r="B64">
        <f t="shared" ca="1" si="5"/>
        <v>1.0259342174521086E-2</v>
      </c>
      <c r="D64" s="2">
        <v>4.651473830794662E-3</v>
      </c>
      <c r="E64" s="2">
        <v>6.5160248504050689E-3</v>
      </c>
      <c r="F64" s="2">
        <v>9.9686194739675212E-3</v>
      </c>
      <c r="H64" s="3">
        <f t="shared" si="3"/>
        <v>3.995416927041166E-3</v>
      </c>
      <c r="I64" s="3">
        <f t="shared" si="3"/>
        <v>6.0208190908355051E-3</v>
      </c>
      <c r="J64" s="3">
        <f t="shared" si="3"/>
        <v>9.1765176289476443E-3</v>
      </c>
    </row>
    <row r="65" spans="1:10" x14ac:dyDescent="0.75">
      <c r="A65">
        <f t="shared" ca="1" si="4"/>
        <v>0.56240061071540304</v>
      </c>
      <c r="B65">
        <f t="shared" ca="1" si="5"/>
        <v>1.5705845587946465E-3</v>
      </c>
      <c r="D65" s="2">
        <v>-3.5632654832546746E-4</v>
      </c>
      <c r="E65" s="2">
        <v>1.7905340766620481E-3</v>
      </c>
      <c r="F65" s="2">
        <v>-1.2081170064392986E-3</v>
      </c>
      <c r="H65" s="3">
        <f t="shared" si="3"/>
        <v>-1.0123834520789634E-3</v>
      </c>
      <c r="I65" s="3">
        <f t="shared" si="3"/>
        <v>1.2953283170924841E-3</v>
      </c>
      <c r="J65" s="3">
        <f t="shared" si="3"/>
        <v>-2.0002188514591747E-3</v>
      </c>
    </row>
    <row r="66" spans="1:10" x14ac:dyDescent="0.75">
      <c r="A66">
        <f t="shared" ca="1" si="4"/>
        <v>5.5033509887460696E-2</v>
      </c>
      <c r="B66">
        <f t="shared" ca="1" si="5"/>
        <v>-1.5978919776955508E-2</v>
      </c>
      <c r="D66" s="2">
        <v>-9.8270448871352473E-3</v>
      </c>
      <c r="E66" s="2">
        <v>-6.3118026014728698E-3</v>
      </c>
      <c r="F66" s="2">
        <v>3.9404791976787971E-4</v>
      </c>
      <c r="H66" s="3">
        <f t="shared" si="3"/>
        <v>-1.0483101790888743E-2</v>
      </c>
      <c r="I66" s="3">
        <f t="shared" si="3"/>
        <v>-6.8070083610424336E-3</v>
      </c>
      <c r="J66" s="3">
        <f t="shared" si="3"/>
        <v>-3.9805392525199654E-4</v>
      </c>
    </row>
    <row r="67" spans="1:10" x14ac:dyDescent="0.75">
      <c r="A67">
        <f t="shared" ca="1" si="4"/>
        <v>0.94869047687336427</v>
      </c>
      <c r="B67">
        <f t="shared" ca="1" si="5"/>
        <v>1.6322869728501426E-2</v>
      </c>
      <c r="D67" s="2">
        <v>-1.244825566577562E-2</v>
      </c>
      <c r="E67" s="2">
        <v>-1.0416268499658723E-2</v>
      </c>
      <c r="F67" s="2">
        <v>-8.7609367072829479E-3</v>
      </c>
      <c r="H67" s="3">
        <f t="shared" si="3"/>
        <v>-1.3104312569529116E-2</v>
      </c>
      <c r="I67" s="3">
        <f t="shared" si="3"/>
        <v>-1.0911474259228287E-2</v>
      </c>
      <c r="J67" s="3">
        <f t="shared" si="3"/>
        <v>-9.5530385523028248E-3</v>
      </c>
    </row>
    <row r="68" spans="1:10" x14ac:dyDescent="0.75">
      <c r="A68">
        <f t="shared" ca="1" si="4"/>
        <v>0.75330453934997932</v>
      </c>
      <c r="B68">
        <f t="shared" ca="1" si="5"/>
        <v>6.8492551983035145E-3</v>
      </c>
      <c r="D68" s="2">
        <v>2.425613931911123E-3</v>
      </c>
      <c r="E68" s="2">
        <v>8.5492994824545605E-4</v>
      </c>
      <c r="F68" s="2">
        <v>1.7802740015164162E-3</v>
      </c>
      <c r="H68" s="3">
        <f t="shared" si="3"/>
        <v>1.769557028157627E-3</v>
      </c>
      <c r="I68" s="3">
        <f t="shared" si="3"/>
        <v>3.5972418867589204E-4</v>
      </c>
      <c r="J68" s="3">
        <f t="shared" si="3"/>
        <v>9.8817215649653995E-4</v>
      </c>
    </row>
    <row r="69" spans="1:10" x14ac:dyDescent="0.75">
      <c r="A69">
        <f t="shared" ca="1" si="4"/>
        <v>0.40615133812531246</v>
      </c>
      <c r="B69">
        <f t="shared" ca="1" si="5"/>
        <v>-2.3745648182929668E-3</v>
      </c>
      <c r="D69" s="2">
        <v>-7.8237900753552001E-3</v>
      </c>
      <c r="E69" s="2">
        <v>-3.7176534762026394E-3</v>
      </c>
      <c r="F69" s="2">
        <v>-2.8705271833381401E-3</v>
      </c>
      <c r="H69" s="3">
        <f t="shared" si="3"/>
        <v>-8.4798469791086961E-3</v>
      </c>
      <c r="I69" s="3">
        <f t="shared" si="3"/>
        <v>-4.2128592357722032E-3</v>
      </c>
      <c r="J69" s="3">
        <f t="shared" si="3"/>
        <v>-3.6626290283580162E-3</v>
      </c>
    </row>
    <row r="70" spans="1:10" x14ac:dyDescent="0.75">
      <c r="A70">
        <f t="shared" ca="1" si="4"/>
        <v>0.75934463656838747</v>
      </c>
      <c r="B70">
        <f t="shared" ca="1" si="5"/>
        <v>7.0419599173300951E-3</v>
      </c>
      <c r="D70" s="2">
        <v>-1.5647968010214029E-2</v>
      </c>
      <c r="E70" s="2">
        <v>-1.3424477248065005E-2</v>
      </c>
      <c r="F70" s="2">
        <v>-1.0077322451121624E-2</v>
      </c>
      <c r="H70" s="3">
        <f t="shared" si="3"/>
        <v>-1.6304024913967527E-2</v>
      </c>
      <c r="I70" s="3">
        <f t="shared" si="3"/>
        <v>-1.3919683007634569E-2</v>
      </c>
      <c r="J70" s="3">
        <f t="shared" si="3"/>
        <v>-1.0869424296141501E-2</v>
      </c>
    </row>
    <row r="71" spans="1:10" x14ac:dyDescent="0.75">
      <c r="A71">
        <f t="shared" ca="1" si="4"/>
        <v>0.90730746289779018</v>
      </c>
      <c r="B71">
        <f t="shared" ca="1" si="5"/>
        <v>1.3243552952877392E-2</v>
      </c>
      <c r="D71" s="2">
        <v>2.127884184905623E-3</v>
      </c>
      <c r="E71" s="2">
        <v>4.0364586774451266E-3</v>
      </c>
      <c r="F71" s="2">
        <v>-3.077684023629249E-3</v>
      </c>
      <c r="H71" s="3">
        <f t="shared" si="3"/>
        <v>1.471827281152127E-3</v>
      </c>
      <c r="I71" s="3">
        <f t="shared" si="3"/>
        <v>3.5412529178755628E-3</v>
      </c>
      <c r="J71" s="3">
        <f t="shared" si="3"/>
        <v>-3.8697858686491254E-3</v>
      </c>
    </row>
    <row r="72" spans="1:10" x14ac:dyDescent="0.75">
      <c r="A72">
        <f t="shared" ca="1" si="4"/>
        <v>0.96648647157312428</v>
      </c>
      <c r="B72">
        <f t="shared" ca="1" si="5"/>
        <v>1.831492562209262E-2</v>
      </c>
      <c r="D72" s="2">
        <v>1.3236717851242683E-2</v>
      </c>
      <c r="E72" s="2">
        <v>1.0728374950741441E-2</v>
      </c>
      <c r="F72" s="2">
        <v>8.1042077174832347E-3</v>
      </c>
      <c r="H72" s="3">
        <f t="shared" si="3"/>
        <v>1.2580660947489187E-2</v>
      </c>
      <c r="I72" s="3">
        <f t="shared" si="3"/>
        <v>1.0233169191171877E-2</v>
      </c>
      <c r="J72" s="3">
        <f t="shared" si="3"/>
        <v>7.3121058724633587E-3</v>
      </c>
    </row>
    <row r="73" spans="1:10" x14ac:dyDescent="0.75">
      <c r="A73">
        <f t="shared" ca="1" si="4"/>
        <v>0.48273373169090206</v>
      </c>
      <c r="B73">
        <f t="shared" ca="1" si="5"/>
        <v>-4.3293637031486095E-4</v>
      </c>
      <c r="D73" s="2">
        <v>-1.8560600567502548E-3</v>
      </c>
      <c r="E73" s="2">
        <v>-1.7594571127696225E-3</v>
      </c>
      <c r="F73" s="2">
        <v>-2.9232753877070821E-3</v>
      </c>
      <c r="H73" s="3">
        <f t="shared" si="3"/>
        <v>-2.5121169605037508E-3</v>
      </c>
      <c r="I73" s="3">
        <f t="shared" si="3"/>
        <v>-2.2546628723391863E-3</v>
      </c>
      <c r="J73" s="3">
        <f t="shared" si="3"/>
        <v>-3.7153772327269581E-3</v>
      </c>
    </row>
    <row r="74" spans="1:10" x14ac:dyDescent="0.75">
      <c r="A74">
        <f t="shared" ca="1" si="4"/>
        <v>0.23786351141543915</v>
      </c>
      <c r="B74">
        <f t="shared" ca="1" si="5"/>
        <v>-7.1319189196606403E-3</v>
      </c>
      <c r="D74" s="2">
        <v>-3.7064110364725543E-3</v>
      </c>
      <c r="E74" s="2">
        <v>-2.7887426236663728E-3</v>
      </c>
      <c r="F74" s="2">
        <v>-5.280739470473559E-3</v>
      </c>
      <c r="H74" s="3">
        <f t="shared" si="3"/>
        <v>-4.3624679402260499E-3</v>
      </c>
      <c r="I74" s="3">
        <f t="shared" si="3"/>
        <v>-3.283948383235937E-3</v>
      </c>
      <c r="J74" s="3">
        <f t="shared" si="3"/>
        <v>-6.072841315493435E-3</v>
      </c>
    </row>
    <row r="75" spans="1:10" x14ac:dyDescent="0.75">
      <c r="A75">
        <f t="shared" ca="1" si="4"/>
        <v>7.2267405847281085E-2</v>
      </c>
      <c r="B75">
        <f t="shared" ca="1" si="5"/>
        <v>-1.4591100822384911E-2</v>
      </c>
      <c r="D75" s="2">
        <v>1.2885019448611821E-2</v>
      </c>
      <c r="E75" s="2">
        <v>9.1893296550228099E-3</v>
      </c>
      <c r="F75" s="2">
        <v>1.150976918043998E-2</v>
      </c>
      <c r="H75" s="3">
        <f t="shared" ref="H75:J138" si="7">+D75-D$173</f>
        <v>1.2228962544858325E-2</v>
      </c>
      <c r="I75" s="3">
        <f t="shared" si="7"/>
        <v>8.6941238954532461E-3</v>
      </c>
      <c r="J75" s="3">
        <f t="shared" si="7"/>
        <v>1.0717667335420103E-2</v>
      </c>
    </row>
    <row r="76" spans="1:10" x14ac:dyDescent="0.75">
      <c r="A76">
        <f t="shared" ref="A76:A139" ca="1" si="8">RAND()</f>
        <v>4.1335344132047314E-2</v>
      </c>
      <c r="B76">
        <f t="shared" ref="B76:B139" ca="1" si="9">_xlfn.NORM.INV(A76,0,0.01)</f>
        <v>-1.7353959990832894E-2</v>
      </c>
      <c r="D76" s="2">
        <v>1.2570344883041365E-2</v>
      </c>
      <c r="E76" s="2">
        <v>1.1928157684777275E-2</v>
      </c>
      <c r="F76" s="2">
        <v>8.3483847253257495E-3</v>
      </c>
      <c r="H76" s="3">
        <f t="shared" si="7"/>
        <v>1.1914287979287869E-2</v>
      </c>
      <c r="I76" s="3">
        <f t="shared" si="7"/>
        <v>1.1432951925207711E-2</v>
      </c>
      <c r="J76" s="3">
        <f t="shared" si="7"/>
        <v>7.5562828803058734E-3</v>
      </c>
    </row>
    <row r="77" spans="1:10" x14ac:dyDescent="0.75">
      <c r="A77">
        <f t="shared" ca="1" si="8"/>
        <v>0.2628449470229971</v>
      </c>
      <c r="B77">
        <f t="shared" ca="1" si="9"/>
        <v>-6.3459913257628998E-3</v>
      </c>
      <c r="D77" s="2">
        <v>4.1758005478049658E-3</v>
      </c>
      <c r="E77" s="2">
        <v>1.589538743422959E-3</v>
      </c>
      <c r="F77" s="2">
        <v>8.4787679633071579E-4</v>
      </c>
      <c r="H77" s="3">
        <f t="shared" si="7"/>
        <v>3.5197436440514698E-3</v>
      </c>
      <c r="I77" s="3">
        <f t="shared" si="7"/>
        <v>1.094332983853395E-3</v>
      </c>
      <c r="J77" s="3">
        <f t="shared" si="7"/>
        <v>5.5774951310839536E-5</v>
      </c>
    </row>
    <row r="78" spans="1:10" x14ac:dyDescent="0.75">
      <c r="A78">
        <f t="shared" ca="1" si="8"/>
        <v>0.88664274084531269</v>
      </c>
      <c r="B78">
        <f t="shared" ca="1" si="9"/>
        <v>1.2088655107012652E-2</v>
      </c>
      <c r="D78" s="2">
        <v>-1.4676897401015891E-3</v>
      </c>
      <c r="E78" s="2">
        <v>1.7441359435429291E-3</v>
      </c>
      <c r="F78" s="2">
        <v>2.5122407046457157E-3</v>
      </c>
      <c r="H78" s="3">
        <f t="shared" si="7"/>
        <v>-2.1237466438550848E-3</v>
      </c>
      <c r="I78" s="3">
        <f t="shared" si="7"/>
        <v>1.2489301839733651E-3</v>
      </c>
      <c r="J78" s="3">
        <f t="shared" si="7"/>
        <v>1.7201388596258394E-3</v>
      </c>
    </row>
    <row r="79" spans="1:10" x14ac:dyDescent="0.75">
      <c r="A79">
        <f t="shared" ca="1" si="8"/>
        <v>5.1380481221565355E-2</v>
      </c>
      <c r="B79">
        <f t="shared" ca="1" si="9"/>
        <v>-1.6316133578957205E-2</v>
      </c>
      <c r="D79" s="2">
        <v>1.4921233788252183E-3</v>
      </c>
      <c r="E79" s="2">
        <v>9.8237018578852062E-4</v>
      </c>
      <c r="F79" s="2">
        <v>3.9113547412453894E-3</v>
      </c>
      <c r="H79" s="3">
        <f t="shared" si="7"/>
        <v>8.3606647507172231E-4</v>
      </c>
      <c r="I79" s="3">
        <f t="shared" si="7"/>
        <v>4.8716442621895661E-4</v>
      </c>
      <c r="J79" s="3">
        <f t="shared" si="7"/>
        <v>3.1192528962255134E-3</v>
      </c>
    </row>
    <row r="80" spans="1:10" x14ac:dyDescent="0.75">
      <c r="A80">
        <f t="shared" ca="1" si="8"/>
        <v>0.8907031917429763</v>
      </c>
      <c r="B80">
        <f t="shared" ca="1" si="9"/>
        <v>1.2302764058547348E-2</v>
      </c>
      <c r="D80" s="2">
        <v>-2.2327913275213135E-3</v>
      </c>
      <c r="E80" s="2">
        <v>-2.6038847992091094E-3</v>
      </c>
      <c r="F80" s="2">
        <v>1.8140749738323023E-3</v>
      </c>
      <c r="H80" s="3">
        <f t="shared" si="7"/>
        <v>-2.8888482312748095E-3</v>
      </c>
      <c r="I80" s="3">
        <f t="shared" si="7"/>
        <v>-3.0990905587786732E-3</v>
      </c>
      <c r="J80" s="3">
        <f t="shared" si="7"/>
        <v>1.021973128812426E-3</v>
      </c>
    </row>
    <row r="81" spans="1:10" x14ac:dyDescent="0.75">
      <c r="A81">
        <f t="shared" ca="1" si="8"/>
        <v>0.93562728693811481</v>
      </c>
      <c r="B81">
        <f t="shared" ca="1" si="9"/>
        <v>1.5190678186529987E-2</v>
      </c>
      <c r="D81" s="2">
        <v>9.5073677225586632E-3</v>
      </c>
      <c r="E81" s="2">
        <v>5.9072444130065949E-3</v>
      </c>
      <c r="F81" s="2">
        <v>4.7871173481507335E-3</v>
      </c>
      <c r="H81" s="3">
        <f t="shared" si="7"/>
        <v>8.8513108188051672E-3</v>
      </c>
      <c r="I81" s="3">
        <f t="shared" si="7"/>
        <v>5.4120386534370311E-3</v>
      </c>
      <c r="J81" s="3">
        <f t="shared" si="7"/>
        <v>3.9950155031308575E-3</v>
      </c>
    </row>
    <row r="82" spans="1:10" x14ac:dyDescent="0.75">
      <c r="A82">
        <f t="shared" ca="1" si="8"/>
        <v>0.17631055454747069</v>
      </c>
      <c r="B82">
        <f t="shared" ca="1" si="9"/>
        <v>-9.2951721268371788E-3</v>
      </c>
      <c r="D82" s="2">
        <v>2.7715394760960011E-2</v>
      </c>
      <c r="E82" s="2">
        <v>2.3284679386504616E-2</v>
      </c>
      <c r="F82" s="2">
        <v>1.828552478242847E-2</v>
      </c>
      <c r="H82" s="3">
        <f t="shared" si="7"/>
        <v>2.7059337857206517E-2</v>
      </c>
      <c r="I82" s="3">
        <f t="shared" si="7"/>
        <v>2.278947362693505E-2</v>
      </c>
      <c r="J82" s="3">
        <f t="shared" si="7"/>
        <v>1.7493422937408593E-2</v>
      </c>
    </row>
    <row r="83" spans="1:10" x14ac:dyDescent="0.75">
      <c r="A83">
        <f t="shared" ca="1" si="8"/>
        <v>0.32147259513831306</v>
      </c>
      <c r="B83">
        <f t="shared" ca="1" si="9"/>
        <v>-4.635848785147674E-3</v>
      </c>
      <c r="D83" s="2">
        <v>1.3304915594909142E-2</v>
      </c>
      <c r="E83" s="2">
        <v>1.141132001851604E-2</v>
      </c>
      <c r="F83" s="2">
        <v>9.5196105708711745E-3</v>
      </c>
      <c r="H83" s="3">
        <f t="shared" si="7"/>
        <v>1.2648858691155646E-2</v>
      </c>
      <c r="I83" s="3">
        <f t="shared" si="7"/>
        <v>1.0916114258946476E-2</v>
      </c>
      <c r="J83" s="3">
        <f t="shared" si="7"/>
        <v>8.7275087258512976E-3</v>
      </c>
    </row>
    <row r="84" spans="1:10" x14ac:dyDescent="0.75">
      <c r="A84">
        <f t="shared" ca="1" si="8"/>
        <v>0.67190765357320104</v>
      </c>
      <c r="B84">
        <f t="shared" ca="1" si="9"/>
        <v>4.4518690005007902E-3</v>
      </c>
      <c r="D84" s="2">
        <v>1.1561260374649789E-2</v>
      </c>
      <c r="E84" s="2">
        <v>6.5977430436686586E-3</v>
      </c>
      <c r="F84" s="2">
        <v>7.9956844243702866E-3</v>
      </c>
      <c r="H84" s="3">
        <f t="shared" si="7"/>
        <v>1.0905203470896293E-2</v>
      </c>
      <c r="I84" s="3">
        <f t="shared" si="7"/>
        <v>6.1025372840990948E-3</v>
      </c>
      <c r="J84" s="3">
        <f t="shared" si="7"/>
        <v>7.2035825793504106E-3</v>
      </c>
    </row>
    <row r="85" spans="1:10" x14ac:dyDescent="0.75">
      <c r="A85">
        <f t="shared" ca="1" si="8"/>
        <v>0.65457464700556012</v>
      </c>
      <c r="B85">
        <f t="shared" ca="1" si="9"/>
        <v>3.9770085651937362E-3</v>
      </c>
      <c r="D85" s="2">
        <v>1.161706784147982E-2</v>
      </c>
      <c r="E85" s="2">
        <v>9.468264362109487E-3</v>
      </c>
      <c r="F85" s="2">
        <v>7.5873981521444762E-3</v>
      </c>
      <c r="H85" s="3">
        <f t="shared" si="7"/>
        <v>1.0961010937726324E-2</v>
      </c>
      <c r="I85" s="3">
        <f t="shared" si="7"/>
        <v>8.9730586025399232E-3</v>
      </c>
      <c r="J85" s="3">
        <f t="shared" si="7"/>
        <v>6.7952963071246002E-3</v>
      </c>
    </row>
    <row r="86" spans="1:10" x14ac:dyDescent="0.75">
      <c r="A86">
        <f t="shared" ca="1" si="8"/>
        <v>3.7550751649704117E-2</v>
      </c>
      <c r="B86">
        <f t="shared" ca="1" si="9"/>
        <v>-1.7798439462958809E-2</v>
      </c>
      <c r="D86" s="2">
        <v>-3.0583644160089827E-2</v>
      </c>
      <c r="E86" s="2">
        <v>-2.3938349565642898E-2</v>
      </c>
      <c r="F86" s="2">
        <v>-1.9365323799654988E-2</v>
      </c>
      <c r="H86" s="3">
        <f t="shared" si="7"/>
        <v>-3.1239701063843321E-2</v>
      </c>
      <c r="I86" s="3">
        <f t="shared" si="7"/>
        <v>-2.4433555325212464E-2</v>
      </c>
      <c r="J86" s="3">
        <f t="shared" si="7"/>
        <v>-2.0157425644674865E-2</v>
      </c>
    </row>
    <row r="87" spans="1:10" x14ac:dyDescent="0.75">
      <c r="A87">
        <f t="shared" ca="1" si="8"/>
        <v>0.6749702658113802</v>
      </c>
      <c r="B87">
        <f t="shared" ca="1" si="9"/>
        <v>4.5367957714375932E-3</v>
      </c>
      <c r="D87" s="2">
        <v>1.1997209038093695E-2</v>
      </c>
      <c r="E87" s="2">
        <v>8.7723558453274911E-3</v>
      </c>
      <c r="F87" s="2">
        <v>6.4089171562177775E-3</v>
      </c>
      <c r="H87" s="3">
        <f t="shared" si="7"/>
        <v>1.1341152134340199E-2</v>
      </c>
      <c r="I87" s="3">
        <f t="shared" si="7"/>
        <v>8.2771500857579273E-3</v>
      </c>
      <c r="J87" s="3">
        <f t="shared" si="7"/>
        <v>5.6168153111979015E-3</v>
      </c>
    </row>
    <row r="88" spans="1:10" x14ac:dyDescent="0.75">
      <c r="A88">
        <f t="shared" ca="1" si="8"/>
        <v>0.11569698234428161</v>
      </c>
      <c r="B88">
        <f t="shared" ca="1" si="9"/>
        <v>-1.1967757703712462E-2</v>
      </c>
      <c r="D88" s="2">
        <v>2.5114726295624827E-3</v>
      </c>
      <c r="E88" s="2">
        <v>2.3182175133744389E-3</v>
      </c>
      <c r="F88" s="2">
        <v>3.9375353962678326E-3</v>
      </c>
      <c r="H88" s="3">
        <f t="shared" si="7"/>
        <v>1.8554157258089867E-3</v>
      </c>
      <c r="I88" s="3">
        <f t="shared" si="7"/>
        <v>1.8230117538048749E-3</v>
      </c>
      <c r="J88" s="3">
        <f t="shared" si="7"/>
        <v>3.1454335512479566E-3</v>
      </c>
    </row>
    <row r="89" spans="1:10" x14ac:dyDescent="0.75">
      <c r="A89">
        <f t="shared" ca="1" si="8"/>
        <v>0.28770173733504023</v>
      </c>
      <c r="B89">
        <f t="shared" ca="1" si="9"/>
        <v>-5.6011137125792981E-3</v>
      </c>
      <c r="D89" s="2">
        <v>1.0655296878246956E-2</v>
      </c>
      <c r="E89" s="2">
        <v>1.1054120342658144E-2</v>
      </c>
      <c r="F89" s="2">
        <v>9.3502717321776261E-3</v>
      </c>
      <c r="H89" s="3">
        <f t="shared" si="7"/>
        <v>9.9992399744934599E-3</v>
      </c>
      <c r="I89" s="3">
        <f t="shared" si="7"/>
        <v>1.055891458308858E-2</v>
      </c>
      <c r="J89" s="3">
        <f t="shared" si="7"/>
        <v>8.5581698871577492E-3</v>
      </c>
    </row>
    <row r="90" spans="1:10" x14ac:dyDescent="0.75">
      <c r="A90">
        <f t="shared" ca="1" si="8"/>
        <v>0.2981004679295991</v>
      </c>
      <c r="B90">
        <f t="shared" ca="1" si="9"/>
        <v>-5.2987163206073698E-3</v>
      </c>
      <c r="D90" s="2">
        <v>-1.617051475473006E-2</v>
      </c>
      <c r="E90" s="2">
        <v>-1.2786134774179194E-2</v>
      </c>
      <c r="F90" s="2">
        <v>-9.9421948762832765E-3</v>
      </c>
      <c r="H90" s="3">
        <f t="shared" si="7"/>
        <v>-1.6826571658483558E-2</v>
      </c>
      <c r="I90" s="3">
        <f t="shared" si="7"/>
        <v>-1.3281340533748758E-2</v>
      </c>
      <c r="J90" s="3">
        <f t="shared" si="7"/>
        <v>-1.0734296721303153E-2</v>
      </c>
    </row>
    <row r="91" spans="1:10" x14ac:dyDescent="0.75">
      <c r="A91">
        <f t="shared" ca="1" si="8"/>
        <v>0.66541251022641812</v>
      </c>
      <c r="B91">
        <f t="shared" ca="1" si="9"/>
        <v>4.2728057495474989E-3</v>
      </c>
      <c r="D91" s="2">
        <v>-2.9777638060559147E-3</v>
      </c>
      <c r="E91" s="2">
        <v>1.1952870369832448E-3</v>
      </c>
      <c r="F91" s="2">
        <v>2.9147043787571209E-4</v>
      </c>
      <c r="H91" s="3">
        <f t="shared" si="7"/>
        <v>-3.6338207098094107E-3</v>
      </c>
      <c r="I91" s="3">
        <f t="shared" si="7"/>
        <v>7.0008127741368075E-4</v>
      </c>
      <c r="J91" s="3">
        <f t="shared" si="7"/>
        <v>-5.0063140714416417E-4</v>
      </c>
    </row>
    <row r="92" spans="1:10" x14ac:dyDescent="0.75">
      <c r="A92">
        <f t="shared" ca="1" si="8"/>
        <v>0.56417003472815019</v>
      </c>
      <c r="B92">
        <f t="shared" ca="1" si="9"/>
        <v>1.6155038554449101E-3</v>
      </c>
      <c r="D92" s="2">
        <v>5.1290771366191857E-3</v>
      </c>
      <c r="E92" s="2">
        <v>4.1461798432986374E-3</v>
      </c>
      <c r="F92" s="2">
        <v>4.0758671161665559E-3</v>
      </c>
      <c r="H92" s="3">
        <f t="shared" si="7"/>
        <v>4.4730202328656897E-3</v>
      </c>
      <c r="I92" s="3">
        <f t="shared" si="7"/>
        <v>3.6509740837290736E-3</v>
      </c>
      <c r="J92" s="3">
        <f t="shared" si="7"/>
        <v>3.2837652711466799E-3</v>
      </c>
    </row>
    <row r="93" spans="1:10" x14ac:dyDescent="0.75">
      <c r="A93">
        <f t="shared" ca="1" si="8"/>
        <v>0.83900144733288462</v>
      </c>
      <c r="B93">
        <f t="shared" ca="1" si="9"/>
        <v>9.9036221853844118E-3</v>
      </c>
      <c r="D93" s="2">
        <v>-3.0546547907161174E-4</v>
      </c>
      <c r="E93" s="2">
        <v>-1.0606978252167632E-3</v>
      </c>
      <c r="F93" s="2">
        <v>6.2677520767330877E-4</v>
      </c>
      <c r="H93" s="3">
        <f t="shared" si="7"/>
        <v>-9.615223828251078E-4</v>
      </c>
      <c r="I93" s="3">
        <f t="shared" si="7"/>
        <v>-1.5559035847863272E-3</v>
      </c>
      <c r="J93" s="3">
        <f t="shared" si="7"/>
        <v>-1.6532663734656749E-4</v>
      </c>
    </row>
    <row r="94" spans="1:10" x14ac:dyDescent="0.75">
      <c r="A94">
        <f t="shared" ca="1" si="8"/>
        <v>0.6468160336527653</v>
      </c>
      <c r="B94">
        <f t="shared" ca="1" si="9"/>
        <v>3.7673852128050187E-3</v>
      </c>
      <c r="D94" s="2">
        <v>6.9088001623439669E-3</v>
      </c>
      <c r="E94" s="2">
        <v>4.9054607964277843E-3</v>
      </c>
      <c r="F94" s="2">
        <v>2.8255992202632103E-3</v>
      </c>
      <c r="H94" s="3">
        <f t="shared" si="7"/>
        <v>6.2527432585904709E-3</v>
      </c>
      <c r="I94" s="3">
        <f t="shared" si="7"/>
        <v>4.4102550368582205E-3</v>
      </c>
      <c r="J94" s="3">
        <f t="shared" si="7"/>
        <v>2.0334973752433342E-3</v>
      </c>
    </row>
    <row r="95" spans="1:10" x14ac:dyDescent="0.75">
      <c r="A95">
        <f t="shared" ca="1" si="8"/>
        <v>0.31738648394149027</v>
      </c>
      <c r="B95">
        <f t="shared" ca="1" si="9"/>
        <v>-4.7501964949141868E-3</v>
      </c>
      <c r="D95" s="2">
        <v>4.4751228204135225E-3</v>
      </c>
      <c r="E95" s="2">
        <v>3.7789862082964398E-3</v>
      </c>
      <c r="F95" s="2">
        <v>4.2691611145642553E-3</v>
      </c>
      <c r="H95" s="3">
        <f t="shared" si="7"/>
        <v>3.8190659166600265E-3</v>
      </c>
      <c r="I95" s="3">
        <f t="shared" si="7"/>
        <v>3.283780448726876E-3</v>
      </c>
      <c r="J95" s="3">
        <f t="shared" si="7"/>
        <v>3.4770592695443792E-3</v>
      </c>
    </row>
    <row r="96" spans="1:10" x14ac:dyDescent="0.75">
      <c r="A96">
        <f t="shared" ca="1" si="8"/>
        <v>0.40352963936448905</v>
      </c>
      <c r="B96">
        <f t="shared" ca="1" si="9"/>
        <v>-2.4422149716527312E-3</v>
      </c>
      <c r="D96" s="2">
        <v>-1.3701092166701782E-2</v>
      </c>
      <c r="E96" s="2">
        <v>-1.1940314033280365E-2</v>
      </c>
      <c r="F96" s="2">
        <v>-7.8235369360369379E-3</v>
      </c>
      <c r="H96" s="3">
        <f t="shared" si="7"/>
        <v>-1.4357149070455278E-2</v>
      </c>
      <c r="I96" s="3">
        <f t="shared" si="7"/>
        <v>-1.2435519792849929E-2</v>
      </c>
      <c r="J96" s="3">
        <f t="shared" si="7"/>
        <v>-8.6156387810568148E-3</v>
      </c>
    </row>
    <row r="97" spans="1:10" x14ac:dyDescent="0.75">
      <c r="A97">
        <f t="shared" ca="1" si="8"/>
        <v>6.2935266036048709E-2</v>
      </c>
      <c r="B97">
        <f t="shared" ca="1" si="9"/>
        <v>-1.5305909003891371E-2</v>
      </c>
      <c r="D97" s="2">
        <v>-1.3310707033271847E-5</v>
      </c>
      <c r="E97" s="2">
        <v>-3.7946720826608599E-4</v>
      </c>
      <c r="F97" s="2">
        <v>9.386360762275506E-4</v>
      </c>
      <c r="H97" s="3">
        <f t="shared" si="7"/>
        <v>-6.6936761078676787E-4</v>
      </c>
      <c r="I97" s="3">
        <f t="shared" si="7"/>
        <v>-8.7467296783565001E-4</v>
      </c>
      <c r="J97" s="3">
        <f t="shared" si="7"/>
        <v>1.4653423120767435E-4</v>
      </c>
    </row>
    <row r="98" spans="1:10" x14ac:dyDescent="0.75">
      <c r="A98">
        <f t="shared" ca="1" si="8"/>
        <v>0.33725852842436121</v>
      </c>
      <c r="B98">
        <f t="shared" ca="1" si="9"/>
        <v>-4.1995673953636962E-3</v>
      </c>
      <c r="D98" s="2">
        <v>-6.4814942644815729E-3</v>
      </c>
      <c r="E98" s="2">
        <v>-2.6904141299405829E-3</v>
      </c>
      <c r="F98" s="2">
        <v>-1.5351575746922028E-3</v>
      </c>
      <c r="H98" s="3">
        <f t="shared" si="7"/>
        <v>-7.1375511682350689E-3</v>
      </c>
      <c r="I98" s="3">
        <f t="shared" si="7"/>
        <v>-3.1856198895101467E-3</v>
      </c>
      <c r="J98" s="3">
        <f t="shared" si="7"/>
        <v>-2.3272594197120793E-3</v>
      </c>
    </row>
    <row r="99" spans="1:10" x14ac:dyDescent="0.75">
      <c r="A99">
        <f t="shared" ca="1" si="8"/>
        <v>0.21882941155658664</v>
      </c>
      <c r="B99">
        <f t="shared" ca="1" si="9"/>
        <v>-7.7615271218592395E-3</v>
      </c>
      <c r="D99" s="2">
        <v>1.0354490278465545E-2</v>
      </c>
      <c r="E99" s="2">
        <v>9.3481615536814746E-3</v>
      </c>
      <c r="F99" s="2">
        <v>3.8965457380600184E-3</v>
      </c>
      <c r="H99" s="3">
        <f t="shared" si="7"/>
        <v>9.6984333747120489E-3</v>
      </c>
      <c r="I99" s="3">
        <f t="shared" si="7"/>
        <v>8.8529557941119108E-3</v>
      </c>
      <c r="J99" s="3">
        <f t="shared" si="7"/>
        <v>3.104443893040142E-3</v>
      </c>
    </row>
    <row r="100" spans="1:10" x14ac:dyDescent="0.75">
      <c r="A100">
        <f t="shared" ca="1" si="8"/>
        <v>0.39386884622568885</v>
      </c>
      <c r="B100">
        <f t="shared" ca="1" si="9"/>
        <v>-2.6924949773283083E-3</v>
      </c>
      <c r="D100" s="2">
        <v>2.2631311122600334E-2</v>
      </c>
      <c r="E100" s="2">
        <v>1.8861651303423488E-2</v>
      </c>
      <c r="F100" s="2">
        <v>1.7456209620802292E-2</v>
      </c>
      <c r="H100" s="3">
        <f t="shared" si="7"/>
        <v>2.1975254218846836E-2</v>
      </c>
      <c r="I100" s="3">
        <f t="shared" si="7"/>
        <v>1.8366445543853922E-2</v>
      </c>
      <c r="J100" s="3">
        <f t="shared" si="7"/>
        <v>1.6664107775782415E-2</v>
      </c>
    </row>
    <row r="101" spans="1:10" x14ac:dyDescent="0.75">
      <c r="A101">
        <f t="shared" ca="1" si="8"/>
        <v>0.95384869785668092</v>
      </c>
      <c r="B101">
        <f t="shared" ca="1" si="9"/>
        <v>1.6833745630621299E-2</v>
      </c>
      <c r="D101" s="2">
        <v>2.0127728884592213E-2</v>
      </c>
      <c r="E101" s="2">
        <v>1.9608966549924237E-2</v>
      </c>
      <c r="F101" s="2">
        <v>1.6438301551669043E-2</v>
      </c>
      <c r="H101" s="3">
        <f t="shared" si="7"/>
        <v>1.9471671980838719E-2</v>
      </c>
      <c r="I101" s="3">
        <f t="shared" si="7"/>
        <v>1.9113760790354671E-2</v>
      </c>
      <c r="J101" s="3">
        <f t="shared" si="7"/>
        <v>1.5646199706649166E-2</v>
      </c>
    </row>
    <row r="102" spans="1:10" x14ac:dyDescent="0.75">
      <c r="A102">
        <f t="shared" ca="1" si="8"/>
        <v>7.7771667981140657E-2</v>
      </c>
      <c r="B102">
        <f t="shared" ca="1" si="9"/>
        <v>-1.4202210544270826E-2</v>
      </c>
      <c r="D102" s="2">
        <v>4.4887319892514248E-3</v>
      </c>
      <c r="E102" s="2">
        <v>2.3730844673309076E-3</v>
      </c>
      <c r="F102" s="2">
        <v>1.9277221717336629E-3</v>
      </c>
      <c r="H102" s="3">
        <f t="shared" si="7"/>
        <v>3.8326750854979288E-3</v>
      </c>
      <c r="I102" s="3">
        <f t="shared" si="7"/>
        <v>1.8778787077613436E-3</v>
      </c>
      <c r="J102" s="3">
        <f t="shared" si="7"/>
        <v>1.1356203267137866E-3</v>
      </c>
    </row>
    <row r="103" spans="1:10" x14ac:dyDescent="0.75">
      <c r="A103">
        <f t="shared" ca="1" si="8"/>
        <v>0.66303449834125261</v>
      </c>
      <c r="B103">
        <f t="shared" ca="1" si="9"/>
        <v>4.2075909593771053E-3</v>
      </c>
      <c r="D103" s="2">
        <v>-1.3134632592195319E-2</v>
      </c>
      <c r="E103" s="2">
        <v>-9.6093260187120749E-3</v>
      </c>
      <c r="F103" s="2">
        <v>-5.1706712314264873E-3</v>
      </c>
      <c r="H103" s="3">
        <f t="shared" si="7"/>
        <v>-1.3790689495948815E-2</v>
      </c>
      <c r="I103" s="3">
        <f t="shared" si="7"/>
        <v>-1.0104531778281639E-2</v>
      </c>
      <c r="J103" s="3">
        <f t="shared" si="7"/>
        <v>-5.9627730764463633E-3</v>
      </c>
    </row>
    <row r="104" spans="1:10" x14ac:dyDescent="0.75">
      <c r="A104">
        <f t="shared" ca="1" si="8"/>
        <v>0.9905848295939762</v>
      </c>
      <c r="B104">
        <f t="shared" ca="1" si="9"/>
        <v>2.3488727518533321E-2</v>
      </c>
      <c r="D104" s="2">
        <v>-4.9085834540528138E-3</v>
      </c>
      <c r="E104" s="2">
        <v>-4.066366381807335E-3</v>
      </c>
      <c r="F104" s="2">
        <v>-6.9424606880448755E-3</v>
      </c>
      <c r="H104" s="3">
        <f t="shared" si="7"/>
        <v>-5.5646403578063098E-3</v>
      </c>
      <c r="I104" s="3">
        <f t="shared" si="7"/>
        <v>-4.5615721413768988E-3</v>
      </c>
      <c r="J104" s="3">
        <f t="shared" si="7"/>
        <v>-7.7345625330647516E-3</v>
      </c>
    </row>
    <row r="105" spans="1:10" x14ac:dyDescent="0.75">
      <c r="A105">
        <f t="shared" ca="1" si="8"/>
        <v>0.33312244558447823</v>
      </c>
      <c r="B105">
        <f t="shared" ca="1" si="9"/>
        <v>-4.3130737145701883E-3</v>
      </c>
      <c r="D105" s="2">
        <v>3.4164899184358183E-3</v>
      </c>
      <c r="E105" s="2">
        <v>1.8107856369006714E-3</v>
      </c>
      <c r="F105" s="2">
        <v>2.075154802989896E-3</v>
      </c>
      <c r="H105" s="3">
        <f t="shared" si="7"/>
        <v>2.7604330146823223E-3</v>
      </c>
      <c r="I105" s="3">
        <f t="shared" si="7"/>
        <v>1.3155798773311074E-3</v>
      </c>
      <c r="J105" s="3">
        <f t="shared" si="7"/>
        <v>1.2830529579700197E-3</v>
      </c>
    </row>
    <row r="106" spans="1:10" x14ac:dyDescent="0.75">
      <c r="A106">
        <f t="shared" ca="1" si="8"/>
        <v>0.78042555047980011</v>
      </c>
      <c r="B106">
        <f t="shared" ca="1" si="9"/>
        <v>7.7363122893996496E-3</v>
      </c>
      <c r="D106" s="2">
        <v>7.9186533064856408E-4</v>
      </c>
      <c r="E106" s="2">
        <v>-3.3575549157882851E-4</v>
      </c>
      <c r="F106" s="2">
        <v>1.7483861820924299E-4</v>
      </c>
      <c r="H106" s="3">
        <f t="shared" si="7"/>
        <v>1.3580842689506808E-4</v>
      </c>
      <c r="I106" s="3">
        <f t="shared" si="7"/>
        <v>-8.3096125114839252E-4</v>
      </c>
      <c r="J106" s="3">
        <f t="shared" si="7"/>
        <v>-6.1726322681063327E-4</v>
      </c>
    </row>
    <row r="107" spans="1:10" x14ac:dyDescent="0.75">
      <c r="A107">
        <f t="shared" ca="1" si="8"/>
        <v>0.63842565570417131</v>
      </c>
      <c r="B107">
        <f t="shared" ca="1" si="9"/>
        <v>3.5425379891393127E-3</v>
      </c>
      <c r="D107" s="2">
        <v>2.0451139145115715E-2</v>
      </c>
      <c r="E107" s="2">
        <v>1.3507573478656425E-2</v>
      </c>
      <c r="F107" s="2">
        <v>8.6714235901787246E-3</v>
      </c>
      <c r="H107" s="3">
        <f t="shared" si="7"/>
        <v>1.979508224136222E-2</v>
      </c>
      <c r="I107" s="3">
        <f t="shared" si="7"/>
        <v>1.3012367719086862E-2</v>
      </c>
      <c r="J107" s="3">
        <f t="shared" si="7"/>
        <v>7.8793217451588477E-3</v>
      </c>
    </row>
    <row r="108" spans="1:10" x14ac:dyDescent="0.75">
      <c r="A108">
        <f t="shared" ca="1" si="8"/>
        <v>0.68458878381496735</v>
      </c>
      <c r="B108">
        <f t="shared" ca="1" si="9"/>
        <v>4.8056959070291241E-3</v>
      </c>
      <c r="D108" s="2">
        <v>2.0888627322797216E-2</v>
      </c>
      <c r="E108" s="2">
        <v>1.7068997719874985E-2</v>
      </c>
      <c r="F108" s="2">
        <v>1.2086029463467084E-2</v>
      </c>
      <c r="H108" s="3">
        <f t="shared" si="7"/>
        <v>2.0232570419043722E-2</v>
      </c>
      <c r="I108" s="3">
        <f t="shared" si="7"/>
        <v>1.6573791960305419E-2</v>
      </c>
      <c r="J108" s="3">
        <f t="shared" si="7"/>
        <v>1.1293927618447207E-2</v>
      </c>
    </row>
    <row r="109" spans="1:10" x14ac:dyDescent="0.75">
      <c r="A109">
        <f t="shared" ca="1" si="8"/>
        <v>0.60201378175715325</v>
      </c>
      <c r="B109">
        <f t="shared" ca="1" si="9"/>
        <v>2.5856299718569802E-3</v>
      </c>
      <c r="D109" s="2">
        <v>-1.6988318869187355E-3</v>
      </c>
      <c r="E109" s="2">
        <v>-3.619218395160132E-4</v>
      </c>
      <c r="F109" s="2">
        <v>-1.5088317717838159E-3</v>
      </c>
      <c r="H109" s="3">
        <f t="shared" si="7"/>
        <v>-2.3548887906722315E-3</v>
      </c>
      <c r="I109" s="3">
        <f t="shared" si="7"/>
        <v>-8.5712759908557722E-4</v>
      </c>
      <c r="J109" s="3">
        <f t="shared" si="7"/>
        <v>-2.3009336168036921E-3</v>
      </c>
    </row>
    <row r="110" spans="1:10" x14ac:dyDescent="0.75">
      <c r="A110">
        <f t="shared" ca="1" si="8"/>
        <v>0.76864765610804253</v>
      </c>
      <c r="B110">
        <f t="shared" ca="1" si="9"/>
        <v>7.3440049076424208E-3</v>
      </c>
      <c r="D110" s="2">
        <v>-2.3063902684882544E-3</v>
      </c>
      <c r="E110" s="2">
        <v>-1.7239511951184958E-3</v>
      </c>
      <c r="F110" s="2">
        <v>8.6023649096950302E-4</v>
      </c>
      <c r="H110" s="3">
        <f t="shared" si="7"/>
        <v>-2.9624471722417504E-3</v>
      </c>
      <c r="I110" s="3">
        <f t="shared" si="7"/>
        <v>-2.2191569546880598E-3</v>
      </c>
      <c r="J110" s="3">
        <f t="shared" si="7"/>
        <v>6.8134645949626763E-5</v>
      </c>
    </row>
    <row r="111" spans="1:10" x14ac:dyDescent="0.75">
      <c r="A111">
        <f t="shared" ca="1" si="8"/>
        <v>0.33014015507360028</v>
      </c>
      <c r="B111">
        <f t="shared" ca="1" si="9"/>
        <v>-4.3952618888453785E-3</v>
      </c>
      <c r="D111" s="2">
        <v>7.8398047015525302E-3</v>
      </c>
      <c r="E111" s="2">
        <v>7.0160978236707477E-3</v>
      </c>
      <c r="F111" s="2">
        <v>6.1658622586922467E-3</v>
      </c>
      <c r="H111" s="3">
        <f t="shared" si="7"/>
        <v>7.1837477977990342E-3</v>
      </c>
      <c r="I111" s="3">
        <f t="shared" si="7"/>
        <v>6.5208920641011839E-3</v>
      </c>
      <c r="J111" s="3">
        <f t="shared" si="7"/>
        <v>5.3737604136723707E-3</v>
      </c>
    </row>
    <row r="112" spans="1:10" x14ac:dyDescent="0.75">
      <c r="A112">
        <f t="shared" ca="1" si="8"/>
        <v>0.26884134706308005</v>
      </c>
      <c r="B112">
        <f t="shared" ca="1" si="9"/>
        <v>-6.1632098097315407E-3</v>
      </c>
      <c r="D112" s="2">
        <v>-7.9541580852533246E-3</v>
      </c>
      <c r="E112" s="2">
        <v>-4.7926879877794835E-3</v>
      </c>
      <c r="F112" s="2">
        <v>-3.7104200825470554E-3</v>
      </c>
      <c r="H112" s="3">
        <f t="shared" si="7"/>
        <v>-8.6102149890068206E-3</v>
      </c>
      <c r="I112" s="3">
        <f t="shared" si="7"/>
        <v>-5.2878937473490473E-3</v>
      </c>
      <c r="J112" s="3">
        <f t="shared" si="7"/>
        <v>-4.5025219275669319E-3</v>
      </c>
    </row>
    <row r="113" spans="1:10" x14ac:dyDescent="0.75">
      <c r="A113">
        <f t="shared" ca="1" si="8"/>
        <v>0.7002556036466332</v>
      </c>
      <c r="B113">
        <f t="shared" ca="1" si="9"/>
        <v>5.2513579709622905E-3</v>
      </c>
      <c r="D113" s="2">
        <v>9.4016197808122759E-3</v>
      </c>
      <c r="E113" s="2">
        <v>7.9431440874797622E-3</v>
      </c>
      <c r="F113" s="2">
        <v>1.4635473832483236E-3</v>
      </c>
      <c r="H113" s="3">
        <f t="shared" si="7"/>
        <v>8.7455628770587799E-3</v>
      </c>
      <c r="I113" s="3">
        <f t="shared" si="7"/>
        <v>7.4479383279101984E-3</v>
      </c>
      <c r="J113" s="3">
        <f t="shared" si="7"/>
        <v>6.7144553822844739E-4</v>
      </c>
    </row>
    <row r="114" spans="1:10" x14ac:dyDescent="0.75">
      <c r="A114">
        <f t="shared" ca="1" si="8"/>
        <v>0.32693272647286087</v>
      </c>
      <c r="B114">
        <f t="shared" ca="1" si="9"/>
        <v>-4.4839873726384037E-3</v>
      </c>
      <c r="D114" s="2">
        <v>-1.0868711011517181E-2</v>
      </c>
      <c r="E114" s="2">
        <v>-7.8306622322569467E-3</v>
      </c>
      <c r="F114" s="2">
        <v>-3.7544601988629255E-3</v>
      </c>
      <c r="H114" s="3">
        <f t="shared" si="7"/>
        <v>-1.1524767915270677E-2</v>
      </c>
      <c r="I114" s="3">
        <f t="shared" si="7"/>
        <v>-8.3258679918265105E-3</v>
      </c>
      <c r="J114" s="3">
        <f t="shared" si="7"/>
        <v>-4.5465620438828016E-3</v>
      </c>
    </row>
    <row r="115" spans="1:10" x14ac:dyDescent="0.75">
      <c r="A115">
        <f t="shared" ca="1" si="8"/>
        <v>0.73104735324717252</v>
      </c>
      <c r="B115">
        <f t="shared" ca="1" si="9"/>
        <v>6.1598367621353524E-3</v>
      </c>
      <c r="D115" s="2">
        <v>7.8509481613091431E-3</v>
      </c>
      <c r="E115" s="2">
        <v>4.6719371068827068E-3</v>
      </c>
      <c r="F115" s="2">
        <v>7.2618092783608545E-3</v>
      </c>
      <c r="H115" s="3">
        <f t="shared" si="7"/>
        <v>7.1948912575556471E-3</v>
      </c>
      <c r="I115" s="3">
        <f t="shared" si="7"/>
        <v>4.176731347313143E-3</v>
      </c>
      <c r="J115" s="3">
        <f t="shared" si="7"/>
        <v>6.4697074333409784E-3</v>
      </c>
    </row>
    <row r="116" spans="1:10" x14ac:dyDescent="0.75">
      <c r="A116">
        <f t="shared" ca="1" si="8"/>
        <v>0.41830556334849978</v>
      </c>
      <c r="B116">
        <f t="shared" ca="1" si="9"/>
        <v>-2.0623016411124222E-3</v>
      </c>
      <c r="D116" s="2">
        <v>-1.8436046209984184E-2</v>
      </c>
      <c r="E116" s="2">
        <v>-1.8810947968570454E-2</v>
      </c>
      <c r="F116" s="2">
        <v>-1.4363154177614803E-2</v>
      </c>
      <c r="H116" s="3">
        <f t="shared" si="7"/>
        <v>-1.9092103113737678E-2</v>
      </c>
      <c r="I116" s="3">
        <f t="shared" si="7"/>
        <v>-1.930615372814002E-2</v>
      </c>
      <c r="J116" s="3">
        <f t="shared" si="7"/>
        <v>-1.5155256022634679E-2</v>
      </c>
    </row>
    <row r="117" spans="1:10" x14ac:dyDescent="0.75">
      <c r="A117">
        <f t="shared" ca="1" si="8"/>
        <v>0.44235205473033401</v>
      </c>
      <c r="B117">
        <f t="shared" ca="1" si="9"/>
        <v>-1.450085648952584E-3</v>
      </c>
      <c r="D117" s="2">
        <v>-8.398452498690848E-3</v>
      </c>
      <c r="E117" s="2">
        <v>-5.8224259294934466E-3</v>
      </c>
      <c r="F117" s="2">
        <v>-3.2928998270682387E-3</v>
      </c>
      <c r="H117" s="3">
        <f t="shared" si="7"/>
        <v>-9.054509402444344E-3</v>
      </c>
      <c r="I117" s="3">
        <f t="shared" si="7"/>
        <v>-6.3176316890630104E-3</v>
      </c>
      <c r="J117" s="3">
        <f t="shared" si="7"/>
        <v>-4.0850016720881148E-3</v>
      </c>
    </row>
    <row r="118" spans="1:10" x14ac:dyDescent="0.75">
      <c r="A118">
        <f t="shared" ca="1" si="8"/>
        <v>0.81912295876113339</v>
      </c>
      <c r="B118">
        <f t="shared" ca="1" si="9"/>
        <v>9.12027801710775E-3</v>
      </c>
      <c r="D118" s="2">
        <v>2.1500152152898965E-3</v>
      </c>
      <c r="E118" s="2">
        <v>5.7934014882817788E-4</v>
      </c>
      <c r="F118" s="2">
        <v>4.8494238905521825E-4</v>
      </c>
      <c r="H118" s="3">
        <f t="shared" si="7"/>
        <v>1.4939583115364005E-3</v>
      </c>
      <c r="I118" s="3">
        <f t="shared" si="7"/>
        <v>8.4134389258613872E-5</v>
      </c>
      <c r="J118" s="3">
        <f t="shared" si="7"/>
        <v>-3.07159455964658E-4</v>
      </c>
    </row>
    <row r="119" spans="1:10" x14ac:dyDescent="0.75">
      <c r="A119">
        <f t="shared" ca="1" si="8"/>
        <v>0.26307202491710646</v>
      </c>
      <c r="B119">
        <f t="shared" ca="1" si="9"/>
        <v>-6.3390311918877272E-3</v>
      </c>
      <c r="D119" s="2">
        <v>-1.3737482965885391E-2</v>
      </c>
      <c r="E119" s="2">
        <v>-9.4088061815732777E-3</v>
      </c>
      <c r="F119" s="2">
        <v>-5.4147714887243775E-3</v>
      </c>
      <c r="H119" s="3">
        <f t="shared" si="7"/>
        <v>-1.4393539869638887E-2</v>
      </c>
      <c r="I119" s="3">
        <f t="shared" si="7"/>
        <v>-9.9040119411428415E-3</v>
      </c>
      <c r="J119" s="3">
        <f t="shared" si="7"/>
        <v>-6.2068733337442535E-3</v>
      </c>
    </row>
    <row r="120" spans="1:10" x14ac:dyDescent="0.75">
      <c r="A120">
        <f t="shared" ca="1" si="8"/>
        <v>0.20042210417572726</v>
      </c>
      <c r="B120">
        <f t="shared" ca="1" si="9"/>
        <v>-8.4011446882834712E-3</v>
      </c>
      <c r="D120" s="2">
        <v>1.0366290435300933E-2</v>
      </c>
      <c r="E120" s="2">
        <v>5.2896626798446204E-3</v>
      </c>
      <c r="F120" s="2">
        <v>9.2165958632680484E-3</v>
      </c>
      <c r="H120" s="3">
        <f t="shared" si="7"/>
        <v>9.7102335315474367E-3</v>
      </c>
      <c r="I120" s="3">
        <f t="shared" si="7"/>
        <v>4.7944569202750566E-3</v>
      </c>
      <c r="J120" s="3">
        <f t="shared" si="7"/>
        <v>8.4244940182481715E-3</v>
      </c>
    </row>
    <row r="121" spans="1:10" x14ac:dyDescent="0.75">
      <c r="A121">
        <f t="shared" ca="1" si="8"/>
        <v>0.96231396214698606</v>
      </c>
      <c r="B121">
        <f t="shared" ca="1" si="9"/>
        <v>1.7781935269576176E-2</v>
      </c>
      <c r="D121" s="2">
        <v>-6.032989475885606E-3</v>
      </c>
      <c r="E121" s="2">
        <v>-6.2425653820529607E-3</v>
      </c>
      <c r="F121" s="2">
        <v>-5.1865337422897315E-3</v>
      </c>
      <c r="H121" s="3">
        <f t="shared" si="7"/>
        <v>-6.689046379639102E-3</v>
      </c>
      <c r="I121" s="3">
        <f t="shared" si="7"/>
        <v>-6.7377711416225245E-3</v>
      </c>
      <c r="J121" s="3">
        <f t="shared" si="7"/>
        <v>-5.9786355873096076E-3</v>
      </c>
    </row>
    <row r="122" spans="1:10" x14ac:dyDescent="0.75">
      <c r="A122">
        <f t="shared" ca="1" si="8"/>
        <v>0.72213500981072931</v>
      </c>
      <c r="B122">
        <f t="shared" ca="1" si="9"/>
        <v>5.8919573128468055E-3</v>
      </c>
      <c r="D122" s="2">
        <v>-2.8397303386455729E-3</v>
      </c>
      <c r="E122" s="2">
        <v>4.4715939032980261E-3</v>
      </c>
      <c r="F122" s="2">
        <v>5.2967855893543501E-3</v>
      </c>
      <c r="H122" s="3">
        <f t="shared" si="7"/>
        <v>-3.4957872423990689E-3</v>
      </c>
      <c r="I122" s="3">
        <f t="shared" si="7"/>
        <v>3.9763881437284623E-3</v>
      </c>
      <c r="J122" s="3">
        <f t="shared" si="7"/>
        <v>4.504683744334474E-3</v>
      </c>
    </row>
    <row r="123" spans="1:10" x14ac:dyDescent="0.75">
      <c r="A123">
        <f t="shared" ca="1" si="8"/>
        <v>0.40908101205162151</v>
      </c>
      <c r="B123">
        <f t="shared" ca="1" si="9"/>
        <v>-2.2990959010538272E-3</v>
      </c>
      <c r="D123" s="2">
        <v>3.1531918456267102E-3</v>
      </c>
      <c r="E123" s="2">
        <v>2.8801349078287383E-3</v>
      </c>
      <c r="F123" s="2">
        <v>4.5406705414645998E-3</v>
      </c>
      <c r="H123" s="3">
        <f t="shared" si="7"/>
        <v>2.4971349418732142E-3</v>
      </c>
      <c r="I123" s="3">
        <f t="shared" si="7"/>
        <v>2.3849291482591741E-3</v>
      </c>
      <c r="J123" s="3">
        <f t="shared" si="7"/>
        <v>3.7485686964447238E-3</v>
      </c>
    </row>
    <row r="124" spans="1:10" x14ac:dyDescent="0.75">
      <c r="A124">
        <f t="shared" ca="1" si="8"/>
        <v>0.91721726483328037</v>
      </c>
      <c r="B124">
        <f t="shared" ca="1" si="9"/>
        <v>1.3865944214742403E-2</v>
      </c>
      <c r="D124" s="2">
        <v>1.1768958324832705E-2</v>
      </c>
      <c r="E124" s="2">
        <v>9.9743365991260807E-3</v>
      </c>
      <c r="F124" s="2">
        <v>7.2621608873621154E-3</v>
      </c>
      <c r="H124" s="3">
        <f t="shared" si="7"/>
        <v>1.1112901421079209E-2</v>
      </c>
      <c r="I124" s="3">
        <f t="shared" si="7"/>
        <v>9.4791308395565169E-3</v>
      </c>
      <c r="J124" s="3">
        <f t="shared" si="7"/>
        <v>6.4700590423422393E-3</v>
      </c>
    </row>
    <row r="125" spans="1:10" x14ac:dyDescent="0.75">
      <c r="A125">
        <f t="shared" ca="1" si="8"/>
        <v>0.80965758565903823</v>
      </c>
      <c r="B125">
        <f t="shared" ca="1" si="9"/>
        <v>8.7663517232057734E-3</v>
      </c>
      <c r="D125" s="2">
        <v>4.162728842344389E-4</v>
      </c>
      <c r="E125" s="2">
        <v>-2.5405233116769566E-3</v>
      </c>
      <c r="F125" s="2">
        <v>-4.6457978747649125E-4</v>
      </c>
      <c r="H125" s="3">
        <f t="shared" si="7"/>
        <v>-2.397840195190571E-4</v>
      </c>
      <c r="I125" s="3">
        <f t="shared" si="7"/>
        <v>-3.0357290712465209E-3</v>
      </c>
      <c r="J125" s="3">
        <f t="shared" si="7"/>
        <v>-1.2566816324963675E-3</v>
      </c>
    </row>
    <row r="126" spans="1:10" x14ac:dyDescent="0.75">
      <c r="A126">
        <f t="shared" ca="1" si="8"/>
        <v>0.49363196555360023</v>
      </c>
      <c r="B126">
        <f t="shared" ca="1" si="9"/>
        <v>-1.5962973109442293E-4</v>
      </c>
      <c r="D126" s="2">
        <v>-4.3233903201387875E-4</v>
      </c>
      <c r="E126" s="2">
        <v>-1.4978337270223278E-3</v>
      </c>
      <c r="F126" s="2">
        <v>-2.9751028688066966E-3</v>
      </c>
      <c r="H126" s="3">
        <f t="shared" si="7"/>
        <v>-1.0883959357673749E-3</v>
      </c>
      <c r="I126" s="3">
        <f t="shared" si="7"/>
        <v>-1.993039486591892E-3</v>
      </c>
      <c r="J126" s="3">
        <f t="shared" si="7"/>
        <v>-3.7672047138265731E-3</v>
      </c>
    </row>
    <row r="127" spans="1:10" x14ac:dyDescent="0.75">
      <c r="A127">
        <f t="shared" ca="1" si="8"/>
        <v>0.11661396278578062</v>
      </c>
      <c r="B127">
        <f t="shared" ca="1" si="9"/>
        <v>-1.192084980580219E-2</v>
      </c>
      <c r="D127" s="2">
        <v>9.5253845898162146E-3</v>
      </c>
      <c r="E127" s="2">
        <v>4.7879570315705108E-3</v>
      </c>
      <c r="F127" s="2">
        <v>2.9790901090968216E-3</v>
      </c>
      <c r="H127" s="3">
        <f t="shared" si="7"/>
        <v>8.8693276860627186E-3</v>
      </c>
      <c r="I127" s="3">
        <f t="shared" si="7"/>
        <v>4.292751272000947E-3</v>
      </c>
      <c r="J127" s="3">
        <f t="shared" si="7"/>
        <v>2.1869882640769452E-3</v>
      </c>
    </row>
    <row r="128" spans="1:10" x14ac:dyDescent="0.75">
      <c r="A128">
        <f t="shared" ca="1" si="8"/>
        <v>0.91976348548555176</v>
      </c>
      <c r="B128">
        <f t="shared" ca="1" si="9"/>
        <v>1.4034824255904434E-2</v>
      </c>
      <c r="D128" s="2">
        <v>-2.0494839118699992E-3</v>
      </c>
      <c r="E128" s="2">
        <v>-3.9856624760905169E-3</v>
      </c>
      <c r="F128" s="2">
        <v>-5.8987016596047954E-3</v>
      </c>
      <c r="H128" s="3">
        <f t="shared" si="7"/>
        <v>-2.7055408156234952E-3</v>
      </c>
      <c r="I128" s="3">
        <f t="shared" si="7"/>
        <v>-4.4808682356600807E-3</v>
      </c>
      <c r="J128" s="3">
        <f t="shared" si="7"/>
        <v>-6.6908035046246714E-3</v>
      </c>
    </row>
    <row r="129" spans="1:10" x14ac:dyDescent="0.75">
      <c r="A129">
        <f t="shared" ca="1" si="8"/>
        <v>0.12760042561114315</v>
      </c>
      <c r="B129">
        <f t="shared" ca="1" si="9"/>
        <v>-1.1378075510395212E-2</v>
      </c>
      <c r="D129" s="2">
        <v>-5.032746017737579E-3</v>
      </c>
      <c r="E129" s="2">
        <v>-3.4264262023142719E-3</v>
      </c>
      <c r="F129" s="2">
        <v>9.0632772753482596E-4</v>
      </c>
      <c r="H129" s="3">
        <f t="shared" si="7"/>
        <v>-5.688802921491075E-3</v>
      </c>
      <c r="I129" s="3">
        <f t="shared" si="7"/>
        <v>-3.9216319618838357E-3</v>
      </c>
      <c r="J129" s="3">
        <f t="shared" si="7"/>
        <v>1.1422588251494971E-4</v>
      </c>
    </row>
    <row r="130" spans="1:10" x14ac:dyDescent="0.75">
      <c r="A130">
        <f t="shared" ca="1" si="8"/>
        <v>0.11319918905859327</v>
      </c>
      <c r="B130">
        <f t="shared" ca="1" si="9"/>
        <v>-1.2096886723892005E-2</v>
      </c>
      <c r="D130" s="2">
        <v>1.2851175556335956E-2</v>
      </c>
      <c r="E130" s="2">
        <v>1.0803878144343436E-2</v>
      </c>
      <c r="F130" s="2">
        <v>9.3277536504702743E-3</v>
      </c>
      <c r="H130" s="3">
        <f t="shared" si="7"/>
        <v>1.219511865258246E-2</v>
      </c>
      <c r="I130" s="3">
        <f t="shared" si="7"/>
        <v>1.0308672384773872E-2</v>
      </c>
      <c r="J130" s="3">
        <f t="shared" si="7"/>
        <v>8.5356518054503974E-3</v>
      </c>
    </row>
    <row r="131" spans="1:10" x14ac:dyDescent="0.75">
      <c r="A131">
        <f t="shared" ca="1" si="8"/>
        <v>0.31417205144185478</v>
      </c>
      <c r="B131">
        <f t="shared" ca="1" si="9"/>
        <v>-4.8405885176915761E-3</v>
      </c>
      <c r="D131" s="2">
        <v>-1.2263280356931952E-2</v>
      </c>
      <c r="E131" s="2">
        <v>-9.9170083373446519E-3</v>
      </c>
      <c r="F131" s="2">
        <v>-7.0479112123580604E-3</v>
      </c>
      <c r="H131" s="3">
        <f t="shared" si="7"/>
        <v>-1.2919337260685448E-2</v>
      </c>
      <c r="I131" s="3">
        <f t="shared" si="7"/>
        <v>-1.0412214096914216E-2</v>
      </c>
      <c r="J131" s="3">
        <f t="shared" si="7"/>
        <v>-7.8400130573779373E-3</v>
      </c>
    </row>
    <row r="132" spans="1:10" x14ac:dyDescent="0.75">
      <c r="A132">
        <f t="shared" ca="1" si="8"/>
        <v>0.81650031097420206</v>
      </c>
      <c r="B132">
        <f t="shared" ca="1" si="9"/>
        <v>9.0210822881864449E-3</v>
      </c>
      <c r="D132" s="2">
        <v>2.9050076375487779E-3</v>
      </c>
      <c r="E132" s="2">
        <v>1.4231370809374999E-3</v>
      </c>
      <c r="F132" s="2">
        <v>2.7968395337183349E-3</v>
      </c>
      <c r="H132" s="3">
        <f t="shared" si="7"/>
        <v>2.2489507337952819E-3</v>
      </c>
      <c r="I132" s="3">
        <f t="shared" si="7"/>
        <v>9.2793132136793585E-4</v>
      </c>
      <c r="J132" s="3">
        <f t="shared" si="7"/>
        <v>2.0047376886984589E-3</v>
      </c>
    </row>
    <row r="133" spans="1:10" x14ac:dyDescent="0.75">
      <c r="A133">
        <f t="shared" ca="1" si="8"/>
        <v>0.49784079877633647</v>
      </c>
      <c r="B133">
        <f t="shared" ca="1" si="9"/>
        <v>-5.4123412620838989E-5</v>
      </c>
      <c r="D133" s="2">
        <v>5.7045054168576867E-3</v>
      </c>
      <c r="E133" s="2">
        <v>2.6061080948328961E-3</v>
      </c>
      <c r="F133" s="2">
        <v>4.5259962933288491E-3</v>
      </c>
      <c r="H133" s="3">
        <f t="shared" si="7"/>
        <v>5.0484485131041907E-3</v>
      </c>
      <c r="I133" s="3">
        <f t="shared" si="7"/>
        <v>2.1109023352633323E-3</v>
      </c>
      <c r="J133" s="3">
        <f t="shared" si="7"/>
        <v>3.733894448308973E-3</v>
      </c>
    </row>
    <row r="134" spans="1:10" x14ac:dyDescent="0.75">
      <c r="A134">
        <f t="shared" ca="1" si="8"/>
        <v>0.85134232354851047</v>
      </c>
      <c r="B134">
        <f t="shared" ca="1" si="9"/>
        <v>1.0422077884195713E-2</v>
      </c>
      <c r="D134" s="2">
        <v>4.7688519667778177E-3</v>
      </c>
      <c r="E134" s="2">
        <v>4.762803369800641E-3</v>
      </c>
      <c r="F134" s="2">
        <v>5.4575883571873866E-3</v>
      </c>
      <c r="H134" s="3">
        <f t="shared" si="7"/>
        <v>4.1127950630243217E-3</v>
      </c>
      <c r="I134" s="3">
        <f t="shared" si="7"/>
        <v>4.2675976102310772E-3</v>
      </c>
      <c r="J134" s="3">
        <f t="shared" si="7"/>
        <v>4.6654865121675106E-3</v>
      </c>
    </row>
    <row r="135" spans="1:10" x14ac:dyDescent="0.75">
      <c r="A135">
        <f t="shared" ca="1" si="8"/>
        <v>0.67184102449069227</v>
      </c>
      <c r="B135">
        <f t="shared" ca="1" si="9"/>
        <v>4.450024950666656E-3</v>
      </c>
      <c r="D135" s="2">
        <v>4.7549682297302956E-3</v>
      </c>
      <c r="E135" s="2">
        <v>5.3552260573782456E-3</v>
      </c>
      <c r="F135" s="2">
        <v>6.6437875937274404E-3</v>
      </c>
      <c r="H135" s="3">
        <f t="shared" si="7"/>
        <v>4.0989113259767996E-3</v>
      </c>
      <c r="I135" s="3">
        <f t="shared" si="7"/>
        <v>4.8600202978086818E-3</v>
      </c>
      <c r="J135" s="3">
        <f t="shared" si="7"/>
        <v>5.8516857487075644E-3</v>
      </c>
    </row>
    <row r="136" spans="1:10" x14ac:dyDescent="0.75">
      <c r="A136">
        <f t="shared" ca="1" si="8"/>
        <v>0.28503833517218802</v>
      </c>
      <c r="B136">
        <f t="shared" ca="1" si="9"/>
        <v>-5.6793858557436091E-3</v>
      </c>
      <c r="D136" s="2">
        <v>3.4509656759869074E-3</v>
      </c>
      <c r="E136" s="2">
        <v>3.1025074634706299E-3</v>
      </c>
      <c r="F136" s="2">
        <v>2.1758178618780741E-3</v>
      </c>
      <c r="H136" s="3">
        <f t="shared" si="7"/>
        <v>2.7949087722334114E-3</v>
      </c>
      <c r="I136" s="3">
        <f t="shared" si="7"/>
        <v>2.6073017039010661E-3</v>
      </c>
      <c r="J136" s="3">
        <f t="shared" si="7"/>
        <v>1.3837160168581979E-3</v>
      </c>
    </row>
    <row r="137" spans="1:10" x14ac:dyDescent="0.75">
      <c r="A137">
        <f t="shared" ca="1" si="8"/>
        <v>3.6317568614821161E-2</v>
      </c>
      <c r="B137">
        <f t="shared" ca="1" si="9"/>
        <v>-1.7951165200062451E-2</v>
      </c>
      <c r="D137" s="2">
        <v>-9.9560837379712944E-3</v>
      </c>
      <c r="E137" s="2">
        <v>-8.991821206408103E-3</v>
      </c>
      <c r="F137" s="2">
        <v>-9.5453439054554914E-3</v>
      </c>
      <c r="H137" s="3">
        <f t="shared" si="7"/>
        <v>-1.061214064172479E-2</v>
      </c>
      <c r="I137" s="3">
        <f t="shared" si="7"/>
        <v>-9.4870269659776667E-3</v>
      </c>
      <c r="J137" s="3">
        <f t="shared" si="7"/>
        <v>-1.0337445750475368E-2</v>
      </c>
    </row>
    <row r="138" spans="1:10" x14ac:dyDescent="0.75">
      <c r="A138">
        <f t="shared" ca="1" si="8"/>
        <v>0.41641920444428415</v>
      </c>
      <c r="B138">
        <f t="shared" ca="1" si="9"/>
        <v>-2.1106261895361151E-3</v>
      </c>
      <c r="D138" s="2">
        <v>7.2841063122331823E-3</v>
      </c>
      <c r="E138" s="2">
        <v>5.6255577542166325E-3</v>
      </c>
      <c r="F138" s="2">
        <v>5.6931505027529583E-3</v>
      </c>
      <c r="H138" s="3">
        <f t="shared" si="7"/>
        <v>6.6280494084796863E-3</v>
      </c>
      <c r="I138" s="3">
        <f t="shared" si="7"/>
        <v>5.1303519946470687E-3</v>
      </c>
      <c r="J138" s="3">
        <f t="shared" si="7"/>
        <v>4.9010486577330823E-3</v>
      </c>
    </row>
    <row r="139" spans="1:10" x14ac:dyDescent="0.75">
      <c r="A139">
        <f t="shared" ca="1" si="8"/>
        <v>0.44276380939686166</v>
      </c>
      <c r="B139">
        <f t="shared" ca="1" si="9"/>
        <v>-1.4396561904135765E-3</v>
      </c>
      <c r="D139" s="2">
        <v>1.2988085741524422E-2</v>
      </c>
      <c r="E139" s="2">
        <v>1.1256010380983752E-2</v>
      </c>
      <c r="F139" s="2">
        <v>1.158760142993864E-2</v>
      </c>
      <c r="H139" s="3">
        <f t="shared" ref="H139:J171" si="10">+D139-D$173</f>
        <v>1.2332028837770926E-2</v>
      </c>
      <c r="I139" s="3">
        <f t="shared" si="10"/>
        <v>1.0760804621414188E-2</v>
      </c>
      <c r="J139" s="3">
        <f t="shared" si="10"/>
        <v>1.0795499584918763E-2</v>
      </c>
    </row>
    <row r="140" spans="1:10" x14ac:dyDescent="0.75">
      <c r="A140">
        <f t="shared" ref="A140:A171" ca="1" si="11">RAND()</f>
        <v>0.3623337772815699</v>
      </c>
      <c r="B140">
        <f t="shared" ref="B140:B171" ca="1" si="12">_xlfn.NORM.INV(A140,0,0.01)</f>
        <v>-3.5222763361930209E-3</v>
      </c>
      <c r="D140" s="2">
        <v>8.0933796373235806E-4</v>
      </c>
      <c r="E140" s="2">
        <v>-3.3341232212612812E-4</v>
      </c>
      <c r="F140" s="2">
        <v>-7.2084819105727401E-4</v>
      </c>
      <c r="H140" s="3">
        <f t="shared" si="10"/>
        <v>1.5328105997886206E-4</v>
      </c>
      <c r="I140" s="3">
        <f t="shared" si="10"/>
        <v>-8.2861808169569214E-4</v>
      </c>
      <c r="J140" s="3">
        <f t="shared" si="10"/>
        <v>-1.5129500360771503E-3</v>
      </c>
    </row>
    <row r="141" spans="1:10" x14ac:dyDescent="0.75">
      <c r="A141">
        <f t="shared" ca="1" si="11"/>
        <v>0.86758504873792031</v>
      </c>
      <c r="B141">
        <f t="shared" ca="1" si="12"/>
        <v>1.1150478844912196E-2</v>
      </c>
      <c r="D141" s="2">
        <v>1.0235118063242898E-3</v>
      </c>
      <c r="E141" s="2">
        <v>-1.3456890761521824E-3</v>
      </c>
      <c r="F141" s="2">
        <v>2.7621057394141288E-3</v>
      </c>
      <c r="H141" s="3">
        <f t="shared" si="10"/>
        <v>3.6745490257079384E-4</v>
      </c>
      <c r="I141" s="3">
        <f t="shared" si="10"/>
        <v>-1.8408948357217464E-3</v>
      </c>
      <c r="J141" s="3">
        <f t="shared" si="10"/>
        <v>1.9700038943942528E-3</v>
      </c>
    </row>
    <row r="142" spans="1:10" x14ac:dyDescent="0.75">
      <c r="A142">
        <f t="shared" ca="1" si="11"/>
        <v>0.65802088814572246</v>
      </c>
      <c r="B142">
        <f t="shared" ca="1" si="12"/>
        <v>4.0706775723474767E-3</v>
      </c>
      <c r="D142" s="2">
        <v>2.5590641672285783E-2</v>
      </c>
      <c r="E142" s="2">
        <v>2.067550119589566E-2</v>
      </c>
      <c r="F142" s="2">
        <v>1.5239409212570477E-2</v>
      </c>
      <c r="H142" s="3">
        <f t="shared" si="10"/>
        <v>2.4934584768532289E-2</v>
      </c>
      <c r="I142" s="3">
        <f t="shared" si="10"/>
        <v>2.0180295436326094E-2</v>
      </c>
      <c r="J142" s="3">
        <f t="shared" si="10"/>
        <v>1.4447307367550601E-2</v>
      </c>
    </row>
    <row r="143" spans="1:10" x14ac:dyDescent="0.75">
      <c r="A143">
        <f t="shared" ca="1" si="11"/>
        <v>0.93672726214563573</v>
      </c>
      <c r="B143">
        <f t="shared" ca="1" si="12"/>
        <v>1.5278673516702881E-2</v>
      </c>
      <c r="D143" s="2">
        <v>-5.518950477397859E-3</v>
      </c>
      <c r="E143" s="2">
        <v>-6.8124986930741946E-3</v>
      </c>
      <c r="F143" s="2">
        <v>-2.1769930932906763E-3</v>
      </c>
      <c r="H143" s="3">
        <f t="shared" si="10"/>
        <v>-6.175007381151355E-3</v>
      </c>
      <c r="I143" s="3">
        <f t="shared" si="10"/>
        <v>-7.3077044526437583E-3</v>
      </c>
      <c r="J143" s="3">
        <f t="shared" si="10"/>
        <v>-2.9690949383105528E-3</v>
      </c>
    </row>
    <row r="144" spans="1:10" x14ac:dyDescent="0.75">
      <c r="A144">
        <f t="shared" ca="1" si="11"/>
        <v>0.91136109305460244</v>
      </c>
      <c r="B144">
        <f t="shared" ca="1" si="12"/>
        <v>1.3491841830081374E-2</v>
      </c>
      <c r="D144" s="2">
        <v>-3.9988800504164009E-3</v>
      </c>
      <c r="E144" s="2">
        <v>-4.0227635112513888E-3</v>
      </c>
      <c r="F144" s="2">
        <v>-5.5347970507680045E-3</v>
      </c>
      <c r="H144" s="3">
        <f t="shared" si="10"/>
        <v>-4.6549369541698969E-3</v>
      </c>
      <c r="I144" s="3">
        <f t="shared" si="10"/>
        <v>-4.5179692708209526E-3</v>
      </c>
      <c r="J144" s="3">
        <f t="shared" si="10"/>
        <v>-6.3268988957878806E-3</v>
      </c>
    </row>
    <row r="145" spans="1:10" x14ac:dyDescent="0.75">
      <c r="A145">
        <f t="shared" ca="1" si="11"/>
        <v>0.57124735640191093</v>
      </c>
      <c r="B145">
        <f t="shared" ca="1" si="12"/>
        <v>1.7955073062508587E-3</v>
      </c>
      <c r="D145" s="2">
        <v>-9.9946605255368578E-3</v>
      </c>
      <c r="E145" s="2">
        <v>-1.0056794649875621E-2</v>
      </c>
      <c r="F145" s="2">
        <v>-3.8758954093169604E-3</v>
      </c>
      <c r="H145" s="3">
        <f t="shared" si="10"/>
        <v>-1.0650717429290354E-2</v>
      </c>
      <c r="I145" s="3">
        <f t="shared" si="10"/>
        <v>-1.0552000409445185E-2</v>
      </c>
      <c r="J145" s="3">
        <f t="shared" si="10"/>
        <v>-4.6679972543368364E-3</v>
      </c>
    </row>
    <row r="146" spans="1:10" x14ac:dyDescent="0.75">
      <c r="A146">
        <f t="shared" ca="1" si="11"/>
        <v>0.96611755269257804</v>
      </c>
      <c r="B146">
        <f t="shared" ca="1" si="12"/>
        <v>1.8265670283657939E-2</v>
      </c>
      <c r="D146" s="2">
        <v>-2.2158573832218976E-4</v>
      </c>
      <c r="E146" s="2">
        <v>5.3925482004904898E-5</v>
      </c>
      <c r="F146" s="2">
        <v>2.5566395488390908E-3</v>
      </c>
      <c r="H146" s="3">
        <f t="shared" si="10"/>
        <v>-8.7764264207568579E-4</v>
      </c>
      <c r="I146" s="3">
        <f t="shared" si="10"/>
        <v>-4.4128027756465914E-4</v>
      </c>
      <c r="J146" s="3">
        <f t="shared" si="10"/>
        <v>1.7645377038192145E-3</v>
      </c>
    </row>
    <row r="147" spans="1:10" x14ac:dyDescent="0.75">
      <c r="A147">
        <f t="shared" ca="1" si="11"/>
        <v>0.59319874106087689</v>
      </c>
      <c r="B147">
        <f t="shared" ca="1" si="12"/>
        <v>2.3578112173495871E-3</v>
      </c>
      <c r="D147" s="2">
        <v>9.2105227157538718E-4</v>
      </c>
      <c r="E147" s="2">
        <v>-2.2169530631040927E-4</v>
      </c>
      <c r="F147" s="2">
        <v>3.8471762594709294E-3</v>
      </c>
      <c r="H147" s="3">
        <f t="shared" si="10"/>
        <v>2.6499536782189118E-4</v>
      </c>
      <c r="I147" s="3">
        <f t="shared" si="10"/>
        <v>-7.1690106587997328E-4</v>
      </c>
      <c r="J147" s="3">
        <f t="shared" si="10"/>
        <v>3.055074414451053E-3</v>
      </c>
    </row>
    <row r="148" spans="1:10" x14ac:dyDescent="0.75">
      <c r="A148">
        <f t="shared" ca="1" si="11"/>
        <v>0.24913541053173605</v>
      </c>
      <c r="B148">
        <f t="shared" ca="1" si="12"/>
        <v>-6.7721299947072211E-3</v>
      </c>
      <c r="D148" s="2">
        <v>-1.7878386486304054E-3</v>
      </c>
      <c r="E148" s="2">
        <v>-5.9400998050744731E-5</v>
      </c>
      <c r="F148" s="2">
        <v>-6.3206308672908744E-4</v>
      </c>
      <c r="H148" s="3">
        <f t="shared" si="10"/>
        <v>-2.4438955523839014E-3</v>
      </c>
      <c r="I148" s="3">
        <f t="shared" si="10"/>
        <v>-5.5460675762030874E-4</v>
      </c>
      <c r="J148" s="3">
        <f t="shared" si="10"/>
        <v>-1.4241649317489637E-3</v>
      </c>
    </row>
    <row r="149" spans="1:10" x14ac:dyDescent="0.75">
      <c r="A149">
        <f t="shared" ca="1" si="11"/>
        <v>2.0962630304717234E-3</v>
      </c>
      <c r="B149">
        <f t="shared" ca="1" si="12"/>
        <v>-2.8633006000056836E-2</v>
      </c>
      <c r="D149" s="2">
        <v>3.8649062328460454E-3</v>
      </c>
      <c r="E149" s="2">
        <v>1.6972458245610928E-3</v>
      </c>
      <c r="F149" s="2">
        <v>-5.5629890019711975E-4</v>
      </c>
      <c r="H149" s="3">
        <f t="shared" si="10"/>
        <v>3.2088493290925494E-3</v>
      </c>
      <c r="I149" s="3">
        <f t="shared" si="10"/>
        <v>1.2020400649915288E-3</v>
      </c>
      <c r="J149" s="3">
        <f t="shared" si="10"/>
        <v>-1.348400745216996E-3</v>
      </c>
    </row>
    <row r="150" spans="1:10" x14ac:dyDescent="0.75">
      <c r="A150">
        <f t="shared" ca="1" si="11"/>
        <v>0.67274337787379279</v>
      </c>
      <c r="B150">
        <f t="shared" ca="1" si="12"/>
        <v>4.4750116866870181E-3</v>
      </c>
      <c r="D150" s="2">
        <v>1.1081773667107813E-2</v>
      </c>
      <c r="E150" s="2">
        <v>9.1964991204843589E-3</v>
      </c>
      <c r="F150" s="2">
        <v>5.1965746527529409E-3</v>
      </c>
      <c r="H150" s="3">
        <f t="shared" si="10"/>
        <v>1.0425716763354317E-2</v>
      </c>
      <c r="I150" s="3">
        <f t="shared" si="10"/>
        <v>8.7012933609147951E-3</v>
      </c>
      <c r="J150" s="3">
        <f t="shared" si="10"/>
        <v>4.4044728077330649E-3</v>
      </c>
    </row>
    <row r="151" spans="1:10" x14ac:dyDescent="0.75">
      <c r="A151">
        <f t="shared" ca="1" si="11"/>
        <v>0.55363118686517332</v>
      </c>
      <c r="B151">
        <f t="shared" ca="1" si="12"/>
        <v>1.348409522701632E-3</v>
      </c>
      <c r="D151" s="2">
        <v>9.2777900298357634E-3</v>
      </c>
      <c r="E151" s="2">
        <v>6.2783995435513494E-3</v>
      </c>
      <c r="F151" s="2">
        <v>4.032769981378399E-3</v>
      </c>
      <c r="H151" s="3">
        <f t="shared" si="10"/>
        <v>8.6217331260822674E-3</v>
      </c>
      <c r="I151" s="3">
        <f t="shared" si="10"/>
        <v>5.7831937839817856E-3</v>
      </c>
      <c r="J151" s="3">
        <f t="shared" si="10"/>
        <v>3.2406681363585229E-3</v>
      </c>
    </row>
    <row r="152" spans="1:10" x14ac:dyDescent="0.75">
      <c r="A152">
        <f t="shared" ca="1" si="11"/>
        <v>0.71586958146529456</v>
      </c>
      <c r="B152">
        <f t="shared" ca="1" si="12"/>
        <v>5.7061472160763252E-3</v>
      </c>
      <c r="D152" s="2">
        <v>-4.0488436536359048E-3</v>
      </c>
      <c r="E152" s="2">
        <v>-1.1055380437379886E-3</v>
      </c>
      <c r="F152" s="2">
        <v>-1.2533352719371242E-3</v>
      </c>
      <c r="H152" s="3">
        <f t="shared" si="10"/>
        <v>-4.7049005573894008E-3</v>
      </c>
      <c r="I152" s="3">
        <f t="shared" si="10"/>
        <v>-1.6007438033075526E-3</v>
      </c>
      <c r="J152" s="3">
        <f t="shared" si="10"/>
        <v>-2.0454371169570003E-3</v>
      </c>
    </row>
    <row r="153" spans="1:10" x14ac:dyDescent="0.75">
      <c r="A153">
        <f t="shared" ca="1" si="11"/>
        <v>0.81652840981246555</v>
      </c>
      <c r="B153">
        <f t="shared" ca="1" si="12"/>
        <v>9.0221403554780564E-3</v>
      </c>
      <c r="D153" s="2">
        <v>-6.3903238416665789E-4</v>
      </c>
      <c r="E153" s="2">
        <v>7.8057858616107625E-4</v>
      </c>
      <c r="F153" s="2">
        <v>2.6422287305932863E-3</v>
      </c>
      <c r="H153" s="3">
        <f t="shared" si="10"/>
        <v>-1.295089287920154E-3</v>
      </c>
      <c r="I153" s="3">
        <f t="shared" si="10"/>
        <v>2.8537282659151224E-4</v>
      </c>
      <c r="J153" s="3">
        <f t="shared" si="10"/>
        <v>1.8501268855734101E-3</v>
      </c>
    </row>
    <row r="154" spans="1:10" x14ac:dyDescent="0.75">
      <c r="A154">
        <f t="shared" ca="1" si="11"/>
        <v>0.26601223261113272</v>
      </c>
      <c r="B154">
        <f t="shared" ca="1" si="12"/>
        <v>-6.249186287036114E-3</v>
      </c>
      <c r="D154" s="2">
        <v>5.8240160689577661E-3</v>
      </c>
      <c r="E154" s="2">
        <v>6.656120039070657E-3</v>
      </c>
      <c r="F154" s="2">
        <v>7.9988441929330027E-3</v>
      </c>
      <c r="H154" s="3">
        <f t="shared" si="10"/>
        <v>5.1679591652042701E-3</v>
      </c>
      <c r="I154" s="3">
        <f t="shared" si="10"/>
        <v>6.1609142795010933E-3</v>
      </c>
      <c r="J154" s="3">
        <f t="shared" si="10"/>
        <v>7.2067423479131266E-3</v>
      </c>
    </row>
    <row r="155" spans="1:10" x14ac:dyDescent="0.75">
      <c r="A155">
        <f t="shared" ca="1" si="11"/>
        <v>0.11502414803739491</v>
      </c>
      <c r="B155">
        <f t="shared" ca="1" si="12"/>
        <v>-1.2002344585911437E-2</v>
      </c>
      <c r="D155" s="2">
        <v>-2.4546360415340397E-3</v>
      </c>
      <c r="E155" s="2">
        <v>-5.7781177007024224E-3</v>
      </c>
      <c r="F155" s="2">
        <v>-3.5387315781831305E-3</v>
      </c>
      <c r="H155" s="3">
        <f t="shared" si="10"/>
        <v>-3.1106929452875357E-3</v>
      </c>
      <c r="I155" s="3">
        <f t="shared" si="10"/>
        <v>-6.2733234602719862E-3</v>
      </c>
      <c r="J155" s="3">
        <f t="shared" si="10"/>
        <v>-4.3308334232030066E-3</v>
      </c>
    </row>
    <row r="156" spans="1:10" x14ac:dyDescent="0.75">
      <c r="A156">
        <f t="shared" ca="1" si="11"/>
        <v>0.70764163756977372</v>
      </c>
      <c r="B156">
        <f t="shared" ca="1" si="12"/>
        <v>5.4650809492374133E-3</v>
      </c>
      <c r="D156" s="2">
        <v>4.6397865036397782E-3</v>
      </c>
      <c r="E156" s="2">
        <v>4.0322094636829897E-4</v>
      </c>
      <c r="F156" s="2">
        <v>-2.2430984740988806E-3</v>
      </c>
      <c r="H156" s="3">
        <f t="shared" si="10"/>
        <v>3.9837295998862822E-3</v>
      </c>
      <c r="I156" s="3">
        <f t="shared" si="10"/>
        <v>-9.198481320126504E-5</v>
      </c>
      <c r="J156" s="3">
        <f t="shared" si="10"/>
        <v>-3.0352003191187566E-3</v>
      </c>
    </row>
    <row r="157" spans="1:10" x14ac:dyDescent="0.75">
      <c r="A157">
        <f t="shared" ca="1" si="11"/>
        <v>0.93653593490708231</v>
      </c>
      <c r="B157">
        <f t="shared" ca="1" si="12"/>
        <v>1.526328275661752E-2</v>
      </c>
      <c r="D157" s="2">
        <v>1.0635180692384633E-2</v>
      </c>
      <c r="E157" s="2">
        <v>5.060191517956017E-3</v>
      </c>
      <c r="F157" s="2">
        <v>3.133668275190309E-3</v>
      </c>
      <c r="H157" s="3">
        <f t="shared" si="10"/>
        <v>9.9791237886311373E-3</v>
      </c>
      <c r="I157" s="3">
        <f t="shared" si="10"/>
        <v>4.5649857583864532E-3</v>
      </c>
      <c r="J157" s="3">
        <f t="shared" si="10"/>
        <v>2.3415664301704329E-3</v>
      </c>
    </row>
    <row r="158" spans="1:10" x14ac:dyDescent="0.75">
      <c r="A158">
        <f t="shared" ca="1" si="11"/>
        <v>0.23313299770939788</v>
      </c>
      <c r="B158">
        <f t="shared" ca="1" si="12"/>
        <v>-7.2856794027724783E-3</v>
      </c>
      <c r="D158" s="2">
        <v>1.5556358161881642E-3</v>
      </c>
      <c r="E158" s="2">
        <v>1.6085269102140661E-3</v>
      </c>
      <c r="F158" s="2">
        <v>3.3254897931909362E-3</v>
      </c>
      <c r="H158" s="3">
        <f t="shared" si="10"/>
        <v>8.9957891243466824E-4</v>
      </c>
      <c r="I158" s="3">
        <f t="shared" si="10"/>
        <v>1.1133211506445021E-3</v>
      </c>
      <c r="J158" s="3">
        <f t="shared" si="10"/>
        <v>2.5333879481710597E-3</v>
      </c>
    </row>
    <row r="159" spans="1:10" x14ac:dyDescent="0.75">
      <c r="A159">
        <f t="shared" ca="1" si="11"/>
        <v>0.23281957435999601</v>
      </c>
      <c r="B159">
        <f t="shared" ca="1" si="12"/>
        <v>-7.2959276047875263E-3</v>
      </c>
      <c r="D159" s="2">
        <v>-4.4820472214055802E-5</v>
      </c>
      <c r="E159" s="2">
        <v>3.6469208237784441E-4</v>
      </c>
      <c r="F159" s="2">
        <v>-9.0218457754115877E-4</v>
      </c>
      <c r="H159" s="3">
        <f t="shared" si="10"/>
        <v>-7.0087737596755183E-4</v>
      </c>
      <c r="I159" s="3">
        <f t="shared" si="10"/>
        <v>-1.305136771917196E-4</v>
      </c>
      <c r="J159" s="3">
        <f t="shared" si="10"/>
        <v>-1.6942864225610349E-3</v>
      </c>
    </row>
    <row r="160" spans="1:10" x14ac:dyDescent="0.75">
      <c r="A160">
        <f t="shared" ca="1" si="11"/>
        <v>0.44357518688402064</v>
      </c>
      <c r="B160">
        <f t="shared" ca="1" si="12"/>
        <v>-1.4191091358951582E-3</v>
      </c>
      <c r="D160" s="2">
        <v>-4.2728536026236039E-3</v>
      </c>
      <c r="E160" s="2">
        <v>-4.3723088331801881E-3</v>
      </c>
      <c r="F160" s="2">
        <v>-4.1886151658655571E-3</v>
      </c>
      <c r="H160" s="3">
        <f t="shared" si="10"/>
        <v>-4.9289105063770999E-3</v>
      </c>
      <c r="I160" s="3">
        <f t="shared" si="10"/>
        <v>-4.8675145927497519E-3</v>
      </c>
      <c r="J160" s="3">
        <f t="shared" si="10"/>
        <v>-4.9807170108854331E-3</v>
      </c>
    </row>
    <row r="161" spans="1:10" x14ac:dyDescent="0.75">
      <c r="A161">
        <f t="shared" ca="1" si="11"/>
        <v>0.41065152330443211</v>
      </c>
      <c r="B161">
        <f t="shared" ca="1" si="12"/>
        <v>-2.258693376176357E-3</v>
      </c>
      <c r="D161" s="2">
        <v>-5.879877944026439E-3</v>
      </c>
      <c r="E161" s="2">
        <v>-3.1325452942270625E-3</v>
      </c>
      <c r="F161" s="2">
        <v>-6.6113871330428769E-3</v>
      </c>
      <c r="H161" s="3">
        <f t="shared" si="10"/>
        <v>-6.535934847779935E-3</v>
      </c>
      <c r="I161" s="3">
        <f t="shared" si="10"/>
        <v>-3.6277510537966262E-3</v>
      </c>
      <c r="J161" s="3">
        <f t="shared" si="10"/>
        <v>-7.4034889780627529E-3</v>
      </c>
    </row>
    <row r="162" spans="1:10" x14ac:dyDescent="0.75">
      <c r="A162">
        <f t="shared" ca="1" si="11"/>
        <v>0.84917803829309091</v>
      </c>
      <c r="B162">
        <f t="shared" ca="1" si="12"/>
        <v>1.0329144766159135E-2</v>
      </c>
      <c r="D162" s="2">
        <v>-1.8421253668516213E-2</v>
      </c>
      <c r="E162" s="2">
        <v>-1.44326978243479E-2</v>
      </c>
      <c r="F162" s="2">
        <v>-1.4734904088609424E-2</v>
      </c>
      <c r="H162" s="3">
        <f t="shared" si="10"/>
        <v>-1.9077310572269711E-2</v>
      </c>
      <c r="I162" s="3">
        <f t="shared" si="10"/>
        <v>-1.4927903583917464E-2</v>
      </c>
      <c r="J162" s="3">
        <f t="shared" si="10"/>
        <v>-1.5527005933629301E-2</v>
      </c>
    </row>
    <row r="163" spans="1:10" x14ac:dyDescent="0.75">
      <c r="A163">
        <f t="shared" ca="1" si="11"/>
        <v>9.5197955494754627E-3</v>
      </c>
      <c r="B163">
        <f t="shared" ca="1" si="12"/>
        <v>-2.3447549003948506E-2</v>
      </c>
      <c r="D163" s="2">
        <v>-2.1987920024979057E-3</v>
      </c>
      <c r="E163" s="2">
        <v>-2.8524349353999793E-3</v>
      </c>
      <c r="F163" s="2">
        <v>-3.1190525035345983E-3</v>
      </c>
      <c r="H163" s="3">
        <f t="shared" si="10"/>
        <v>-2.8548489062514017E-3</v>
      </c>
      <c r="I163" s="3">
        <f t="shared" si="10"/>
        <v>-3.3476406949695435E-3</v>
      </c>
      <c r="J163" s="3">
        <f t="shared" si="10"/>
        <v>-3.9111543485544744E-3</v>
      </c>
    </row>
    <row r="164" spans="1:10" x14ac:dyDescent="0.75">
      <c r="A164">
        <f t="shared" ca="1" si="11"/>
        <v>0.45551975611629225</v>
      </c>
      <c r="B164">
        <f t="shared" ca="1" si="12"/>
        <v>-1.1172745177737817E-3</v>
      </c>
      <c r="D164" s="2">
        <v>2.8219752263171755E-3</v>
      </c>
      <c r="E164" s="2">
        <v>2.6019606393594989E-3</v>
      </c>
      <c r="F164" s="2">
        <v>1.9986552472281423E-3</v>
      </c>
      <c r="H164" s="3">
        <f t="shared" si="10"/>
        <v>2.1659183225636795E-3</v>
      </c>
      <c r="I164" s="3">
        <f t="shared" si="10"/>
        <v>2.1067548797899351E-3</v>
      </c>
      <c r="J164" s="3">
        <f t="shared" si="10"/>
        <v>1.206553402208266E-3</v>
      </c>
    </row>
    <row r="165" spans="1:10" x14ac:dyDescent="0.75">
      <c r="A165">
        <f t="shared" ca="1" si="11"/>
        <v>0.96040138563669697</v>
      </c>
      <c r="B165">
        <f t="shared" ca="1" si="12"/>
        <v>1.7553630464204845E-2</v>
      </c>
      <c r="D165" s="2">
        <v>-8.1467647453381422E-4</v>
      </c>
      <c r="E165" s="2">
        <v>1.0777918349411759E-4</v>
      </c>
      <c r="F165" s="2">
        <v>3.3914818062222136E-3</v>
      </c>
      <c r="H165" s="3">
        <f t="shared" si="10"/>
        <v>-1.4707333782873102E-3</v>
      </c>
      <c r="I165" s="3">
        <f t="shared" si="10"/>
        <v>-3.8742657607544642E-4</v>
      </c>
      <c r="J165" s="3">
        <f t="shared" si="10"/>
        <v>2.5993799612023371E-3</v>
      </c>
    </row>
    <row r="166" spans="1:10" x14ac:dyDescent="0.75">
      <c r="A166">
        <f t="shared" ca="1" si="11"/>
        <v>0.85499869936279416</v>
      </c>
      <c r="B166">
        <f t="shared" ca="1" si="12"/>
        <v>1.058115911215479E-2</v>
      </c>
      <c r="D166" s="2">
        <v>-1.4666691703862055E-3</v>
      </c>
      <c r="E166" s="2">
        <v>-2.6139887696132E-4</v>
      </c>
      <c r="F166" s="2">
        <v>5.5582975022398871E-3</v>
      </c>
      <c r="H166" s="3">
        <f t="shared" si="10"/>
        <v>-2.1227260741397014E-3</v>
      </c>
      <c r="I166" s="3">
        <f t="shared" si="10"/>
        <v>-7.5660463653088401E-4</v>
      </c>
      <c r="J166" s="3">
        <f t="shared" si="10"/>
        <v>4.766195657220011E-3</v>
      </c>
    </row>
    <row r="167" spans="1:10" x14ac:dyDescent="0.75">
      <c r="A167">
        <f t="shared" ca="1" si="11"/>
        <v>0.65536031154248464</v>
      </c>
      <c r="B167">
        <f t="shared" ca="1" si="12"/>
        <v>3.9983319848095515E-3</v>
      </c>
      <c r="D167" s="2">
        <v>1.5511477029238163E-3</v>
      </c>
      <c r="E167" s="2">
        <v>-3.7584685517930523E-3</v>
      </c>
      <c r="F167" s="2">
        <v>-9.4324775107415288E-4</v>
      </c>
      <c r="H167" s="3">
        <f t="shared" si="10"/>
        <v>8.9509079917032028E-4</v>
      </c>
      <c r="I167" s="3">
        <f t="shared" si="10"/>
        <v>-4.2536743113626161E-3</v>
      </c>
      <c r="J167" s="3">
        <f t="shared" si="10"/>
        <v>-1.7353495960940291E-3</v>
      </c>
    </row>
    <row r="168" spans="1:10" x14ac:dyDescent="0.75">
      <c r="A168">
        <f t="shared" ca="1" si="11"/>
        <v>7.530316462552511E-2</v>
      </c>
      <c r="B168">
        <f t="shared" ca="1" si="12"/>
        <v>-1.4373930965732329E-2</v>
      </c>
      <c r="D168" s="2">
        <v>5.1110641686431448E-3</v>
      </c>
      <c r="E168" s="2">
        <v>1.8819361397784907E-3</v>
      </c>
      <c r="F168" s="2">
        <v>4.702491519600705E-3</v>
      </c>
      <c r="H168" s="3">
        <f t="shared" si="10"/>
        <v>4.4550072648896488E-3</v>
      </c>
      <c r="I168" s="3">
        <f t="shared" si="10"/>
        <v>1.3867303802089267E-3</v>
      </c>
      <c r="J168" s="3">
        <f t="shared" si="10"/>
        <v>3.9103896745808289E-3</v>
      </c>
    </row>
    <row r="169" spans="1:10" x14ac:dyDescent="0.75">
      <c r="A169">
        <f t="shared" ca="1" si="11"/>
        <v>0.16918402412971811</v>
      </c>
      <c r="B169">
        <f t="shared" ca="1" si="12"/>
        <v>-9.5739474815316836E-3</v>
      </c>
      <c r="D169" s="2">
        <v>-1.1967939027597475E-2</v>
      </c>
      <c r="E169" s="2">
        <v>-1.1452798298577078E-2</v>
      </c>
      <c r="F169" s="2">
        <v>-8.8363588919931398E-3</v>
      </c>
      <c r="H169" s="3">
        <f t="shared" si="10"/>
        <v>-1.2623995931350971E-2</v>
      </c>
      <c r="I169" s="3">
        <f t="shared" si="10"/>
        <v>-1.1948004058146642E-2</v>
      </c>
      <c r="J169" s="3">
        <f t="shared" si="10"/>
        <v>-9.6284607370130167E-3</v>
      </c>
    </row>
    <row r="170" spans="1:10" x14ac:dyDescent="0.75">
      <c r="A170">
        <f t="shared" ca="1" si="11"/>
        <v>4.5844708268854228E-2</v>
      </c>
      <c r="B170">
        <f t="shared" ca="1" si="12"/>
        <v>-1.6865525806005807E-2</v>
      </c>
      <c r="D170" s="2">
        <v>1.5265111990763873E-2</v>
      </c>
      <c r="E170" s="2">
        <v>1.5987335851952601E-2</v>
      </c>
      <c r="F170" s="2">
        <v>1.7097362682297078E-2</v>
      </c>
      <c r="H170" s="3">
        <f t="shared" si="10"/>
        <v>1.4609055087010377E-2</v>
      </c>
      <c r="I170" s="3">
        <f t="shared" si="10"/>
        <v>1.5492130092383037E-2</v>
      </c>
      <c r="J170" s="3">
        <f t="shared" si="10"/>
        <v>1.6305260837277201E-2</v>
      </c>
    </row>
    <row r="171" spans="1:10" x14ac:dyDescent="0.75">
      <c r="A171">
        <f t="shared" ca="1" si="11"/>
        <v>0.18544967477402963</v>
      </c>
      <c r="B171">
        <f t="shared" ca="1" si="12"/>
        <v>-8.9479001386686425E-3</v>
      </c>
      <c r="D171" s="2">
        <v>6.5248823899841093E-3</v>
      </c>
      <c r="E171" s="2">
        <v>7.9375435452852389E-3</v>
      </c>
      <c r="F171" s="2">
        <v>6.5173909457619979E-3</v>
      </c>
      <c r="H171" s="3">
        <f>+D171-D$173</f>
        <v>5.8688254862306133E-3</v>
      </c>
      <c r="I171" s="3">
        <f t="shared" si="10"/>
        <v>7.4423377857156751E-3</v>
      </c>
      <c r="J171" s="3">
        <f t="shared" si="10"/>
        <v>5.7252891007421218E-3</v>
      </c>
    </row>
    <row r="173" spans="1:10" x14ac:dyDescent="0.75">
      <c r="D173" s="2">
        <f>AVERAGE(D11:D171)</f>
        <v>6.56056903753496E-4</v>
      </c>
      <c r="E173" s="2">
        <f t="shared" ref="E173:F173" si="13">AVERAGE(E11:E171)</f>
        <v>4.9520575956956401E-4</v>
      </c>
      <c r="F173" s="2">
        <f t="shared" si="13"/>
        <v>7.9210184501987625E-4</v>
      </c>
      <c r="H173" s="4">
        <f>SUMPRODUCT(H11:H171,H11:H171)/165</f>
        <v>1.0620727140897903E-4</v>
      </c>
      <c r="I173" s="4">
        <f>SUMPRODUCT(H11:H171,I11:I171)/165</f>
        <v>8.5858835845270645E-5</v>
      </c>
      <c r="J173" s="4">
        <f>SUMPRODUCT(H11:H171,J11:J171)/165</f>
        <v>6.5926553684963308E-5</v>
      </c>
    </row>
    <row r="174" spans="1:10" x14ac:dyDescent="0.75">
      <c r="H174" s="4">
        <f>+I173</f>
        <v>8.5858835845270645E-5</v>
      </c>
      <c r="I174" s="4">
        <f>SUMPRODUCT(I11:I171,I11:I171)/165</f>
        <v>7.2801327159063386E-5</v>
      </c>
      <c r="J174" s="4">
        <f>SUMPRODUCT(I11:I171,J11:J171)/165</f>
        <v>5.5731773373363924E-5</v>
      </c>
    </row>
    <row r="175" spans="1:10" x14ac:dyDescent="0.75">
      <c r="H175" s="4">
        <f>+J173</f>
        <v>6.5926553684963308E-5</v>
      </c>
      <c r="I175" s="4">
        <f>+J174</f>
        <v>5.5731773373363924E-5</v>
      </c>
      <c r="J175" s="4">
        <f>SUMPRODUCT(J11:J171,J11:J171)/165</f>
        <v>4.7474573928057951E-5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40329-15D0-4AC4-848A-8548278DDED9}">
  <dimension ref="B6:F168"/>
  <sheetViews>
    <sheetView workbookViewId="0">
      <selection activeCell="E8" sqref="E8:F10"/>
    </sheetView>
  </sheetViews>
  <sheetFormatPr baseColWidth="10" defaultRowHeight="14.75" x14ac:dyDescent="0.75"/>
  <sheetData>
    <row r="6" spans="2:6" x14ac:dyDescent="0.75">
      <c r="B6" s="2" t="s">
        <v>11</v>
      </c>
      <c r="C6" t="s">
        <v>5</v>
      </c>
    </row>
    <row r="7" spans="2:6" x14ac:dyDescent="0.75">
      <c r="B7" s="2"/>
    </row>
    <row r="8" spans="2:6" x14ac:dyDescent="0.75">
      <c r="B8" s="2">
        <v>-3.3517554255886338E-2</v>
      </c>
      <c r="C8" s="2">
        <v>-2.6700315437014056E-2</v>
      </c>
      <c r="E8" cm="1">
        <f t="array" ref="E8:F12">LINEST(C8:C168,B8:B168,1,1)</f>
        <v>0.80840826344788208</v>
      </c>
      <c r="F8">
        <v>-3.5156062716794052E-5</v>
      </c>
    </row>
    <row r="9" spans="2:6" x14ac:dyDescent="0.75">
      <c r="B9" s="2">
        <v>1.0364386744778738E-2</v>
      </c>
      <c r="C9" s="2">
        <v>1.1792374857808399E-2</v>
      </c>
      <c r="E9">
        <v>1.4173387604644811E-2</v>
      </c>
      <c r="F9">
        <v>1.4816198851100814E-4</v>
      </c>
    </row>
    <row r="10" spans="2:6" x14ac:dyDescent="0.75">
      <c r="B10" s="2">
        <v>6.9336971086406945E-3</v>
      </c>
      <c r="C10" s="2">
        <v>2.4739181962802094E-3</v>
      </c>
      <c r="E10">
        <v>0.95340284436958866</v>
      </c>
      <c r="F10">
        <v>1.876258885289259E-3</v>
      </c>
    </row>
    <row r="11" spans="2:6" x14ac:dyDescent="0.75">
      <c r="B11" s="2">
        <v>-1.9746610852352495E-2</v>
      </c>
      <c r="C11" s="2">
        <v>-1.5240454771385529E-2</v>
      </c>
      <c r="E11">
        <v>3253.2254427098469</v>
      </c>
      <c r="F11">
        <v>159</v>
      </c>
    </row>
    <row r="12" spans="2:6" x14ac:dyDescent="0.75">
      <c r="B12" s="2">
        <v>1.6188479414970358E-3</v>
      </c>
      <c r="C12" s="2">
        <v>-1.9647326809994954E-4</v>
      </c>
      <c r="E12">
        <v>1.1452483743909784E-2</v>
      </c>
      <c r="F12">
        <v>5.5973523733567597E-4</v>
      </c>
    </row>
    <row r="13" spans="2:6" x14ac:dyDescent="0.75">
      <c r="B13" s="2">
        <v>4.1363030048171042E-3</v>
      </c>
      <c r="C13" s="2">
        <v>4.2623837676716968E-3</v>
      </c>
    </row>
    <row r="14" spans="2:6" x14ac:dyDescent="0.75">
      <c r="B14" s="2">
        <v>-2.0812711787566714E-2</v>
      </c>
      <c r="C14" s="2">
        <v>-1.8081301021427916E-2</v>
      </c>
    </row>
    <row r="15" spans="2:6" x14ac:dyDescent="0.75">
      <c r="B15" s="2">
        <v>-9.8476681506944261E-3</v>
      </c>
      <c r="C15" s="2">
        <v>-8.9811885714277014E-3</v>
      </c>
    </row>
    <row r="16" spans="2:6" x14ac:dyDescent="0.75">
      <c r="B16" s="2">
        <v>-1.0516069386771283E-2</v>
      </c>
      <c r="C16" s="2">
        <v>-1.1759755377495813E-2</v>
      </c>
    </row>
    <row r="17" spans="2:3" x14ac:dyDescent="0.75">
      <c r="B17" s="2">
        <v>1.3112863497091768E-2</v>
      </c>
      <c r="C17" s="2">
        <v>1.2425297868236379E-2</v>
      </c>
    </row>
    <row r="18" spans="2:3" x14ac:dyDescent="0.75">
      <c r="B18" s="2">
        <v>3.2368153918003314E-3</v>
      </c>
      <c r="C18" s="2">
        <v>2.499114865258242E-3</v>
      </c>
    </row>
    <row r="19" spans="2:3" x14ac:dyDescent="0.75">
      <c r="B19" s="2">
        <v>-5.8238960197046288E-3</v>
      </c>
      <c r="C19" s="2">
        <v>-4.9483722668083215E-3</v>
      </c>
    </row>
    <row r="20" spans="2:3" x14ac:dyDescent="0.75">
      <c r="B20" s="2">
        <v>-1.4024523658409289E-2</v>
      </c>
      <c r="C20" s="2">
        <v>-1.1748644459827666E-2</v>
      </c>
    </row>
    <row r="21" spans="2:3" x14ac:dyDescent="0.75">
      <c r="B21" s="2">
        <v>-4.109545992725264E-3</v>
      </c>
      <c r="C21" s="2">
        <v>1.5650787079818738E-3</v>
      </c>
    </row>
    <row r="22" spans="2:3" x14ac:dyDescent="0.75">
      <c r="B22" s="2">
        <v>-8.2972215846896448E-4</v>
      </c>
      <c r="C22" s="2">
        <v>-9.4966191335913016E-4</v>
      </c>
    </row>
    <row r="23" spans="2:3" x14ac:dyDescent="0.75">
      <c r="B23" s="2">
        <v>-6.2805831217464586E-3</v>
      </c>
      <c r="C23" s="2">
        <v>-5.8067882568002913E-3</v>
      </c>
    </row>
    <row r="24" spans="2:3" x14ac:dyDescent="0.75">
      <c r="B24" s="2">
        <v>3.6328583437058083E-3</v>
      </c>
      <c r="C24" s="2">
        <v>4.6267546473267515E-3</v>
      </c>
    </row>
    <row r="25" spans="2:3" x14ac:dyDescent="0.75">
      <c r="B25" s="2">
        <v>-4.3124383072352572E-3</v>
      </c>
      <c r="C25" s="2">
        <v>-2.2283918540794336E-3</v>
      </c>
    </row>
    <row r="26" spans="2:3" x14ac:dyDescent="0.75">
      <c r="B26" s="2">
        <v>-8.6823381684617215E-3</v>
      </c>
      <c r="C26" s="2">
        <v>-3.989297228785561E-3</v>
      </c>
    </row>
    <row r="27" spans="2:3" x14ac:dyDescent="0.75">
      <c r="B27" s="2">
        <v>2.5347955328851898E-3</v>
      </c>
      <c r="C27" s="2">
        <v>2.2899737252930754E-3</v>
      </c>
    </row>
    <row r="28" spans="2:3" x14ac:dyDescent="0.75">
      <c r="B28" s="2">
        <v>-8.8893164899982776E-3</v>
      </c>
      <c r="C28" s="2">
        <v>-1.0117875311759002E-2</v>
      </c>
    </row>
    <row r="29" spans="2:3" x14ac:dyDescent="0.75">
      <c r="B29" s="2">
        <v>-7.0587320370677732E-3</v>
      </c>
      <c r="C29" s="2">
        <v>-1.7074717670012996E-3</v>
      </c>
    </row>
    <row r="30" spans="2:3" x14ac:dyDescent="0.75">
      <c r="B30" s="2">
        <v>9.5159173703973834E-3</v>
      </c>
      <c r="C30" s="2">
        <v>6.546804209120083E-3</v>
      </c>
    </row>
    <row r="31" spans="2:3" x14ac:dyDescent="0.75">
      <c r="B31" s="2">
        <v>5.7790562491267143E-3</v>
      </c>
      <c r="C31" s="2">
        <v>4.4037827928824682E-3</v>
      </c>
    </row>
    <row r="32" spans="2:3" x14ac:dyDescent="0.75">
      <c r="B32" s="2">
        <v>3.0561175700394433E-3</v>
      </c>
      <c r="C32" s="2">
        <v>1.0043899127971504E-3</v>
      </c>
    </row>
    <row r="33" spans="2:3" x14ac:dyDescent="0.75">
      <c r="B33" s="2">
        <v>1.9954887572196274E-2</v>
      </c>
      <c r="C33" s="2">
        <v>1.8557176687366523E-2</v>
      </c>
    </row>
    <row r="34" spans="2:3" x14ac:dyDescent="0.75">
      <c r="B34" s="2">
        <v>-6.0355832804594202E-3</v>
      </c>
      <c r="C34" s="2">
        <v>-6.7054427113679912E-3</v>
      </c>
    </row>
    <row r="35" spans="2:3" x14ac:dyDescent="0.75">
      <c r="B35" s="2">
        <v>1.5296962183758043E-3</v>
      </c>
      <c r="C35" s="2">
        <v>4.9656210001601218E-3</v>
      </c>
    </row>
    <row r="36" spans="2:3" x14ac:dyDescent="0.75">
      <c r="B36" s="2">
        <v>-1.4529106834167468E-2</v>
      </c>
      <c r="C36" s="2">
        <v>-9.6743456771924575E-3</v>
      </c>
    </row>
    <row r="37" spans="2:3" x14ac:dyDescent="0.75">
      <c r="B37" s="2">
        <v>8.3757118880848462E-3</v>
      </c>
      <c r="C37" s="2">
        <v>6.7395581137150145E-3</v>
      </c>
    </row>
    <row r="38" spans="2:3" x14ac:dyDescent="0.75">
      <c r="B38" s="2">
        <v>-1.7585450301677547E-2</v>
      </c>
      <c r="C38" s="2">
        <v>-1.2159065118604245E-2</v>
      </c>
    </row>
    <row r="39" spans="2:3" x14ac:dyDescent="0.75">
      <c r="B39" s="2">
        <v>1.3956794486469153E-3</v>
      </c>
      <c r="C39" s="2">
        <v>7.552186639056672E-4</v>
      </c>
    </row>
    <row r="40" spans="2:3" x14ac:dyDescent="0.75">
      <c r="B40" s="2">
        <v>1.1134508845690987E-2</v>
      </c>
      <c r="C40" s="2">
        <v>1.1462203280513858E-2</v>
      </c>
    </row>
    <row r="41" spans="2:3" x14ac:dyDescent="0.75">
      <c r="B41" s="2">
        <v>-1.0719434889194921E-2</v>
      </c>
      <c r="C41" s="2">
        <v>-8.9206693879298922E-3</v>
      </c>
    </row>
    <row r="42" spans="2:3" x14ac:dyDescent="0.75">
      <c r="B42" s="2">
        <v>-3.642498601433702E-3</v>
      </c>
      <c r="C42" s="2">
        <v>-3.1420608483611963E-3</v>
      </c>
    </row>
    <row r="43" spans="2:3" x14ac:dyDescent="0.75">
      <c r="B43" s="2">
        <v>6.2046456767492209E-3</v>
      </c>
      <c r="C43" s="2">
        <v>4.3893851140647203E-3</v>
      </c>
    </row>
    <row r="44" spans="2:3" x14ac:dyDescent="0.75">
      <c r="B44" s="2">
        <v>-1.0303742766620565E-2</v>
      </c>
      <c r="C44" s="2">
        <v>-8.2508326392622278E-3</v>
      </c>
    </row>
    <row r="45" spans="2:3" x14ac:dyDescent="0.75">
      <c r="B45" s="2">
        <v>-2.0431038100212847E-2</v>
      </c>
      <c r="C45" s="2">
        <v>-1.776533938329905E-2</v>
      </c>
    </row>
    <row r="46" spans="2:3" x14ac:dyDescent="0.75">
      <c r="B46" s="2">
        <v>-1.119317524399965E-2</v>
      </c>
      <c r="C46" s="2">
        <v>-1.1434681185593419E-2</v>
      </c>
    </row>
    <row r="47" spans="2:3" x14ac:dyDescent="0.75">
      <c r="B47" s="2">
        <v>-1.2175430954431115E-2</v>
      </c>
      <c r="C47" s="2">
        <v>-1.0947663327126477E-2</v>
      </c>
    </row>
    <row r="48" spans="2:3" x14ac:dyDescent="0.75">
      <c r="B48" s="2">
        <v>-1.0748916249437935E-2</v>
      </c>
      <c r="C48" s="2">
        <v>-7.7577076687921987E-3</v>
      </c>
    </row>
    <row r="49" spans="2:3" x14ac:dyDescent="0.75">
      <c r="B49" s="2">
        <v>1.4415925626641176E-2</v>
      </c>
      <c r="C49" s="2">
        <v>9.7209743336669503E-3</v>
      </c>
    </row>
    <row r="50" spans="2:3" x14ac:dyDescent="0.75">
      <c r="B50" s="2">
        <v>3.4414528003020449E-3</v>
      </c>
      <c r="C50" s="2">
        <v>7.4982474079658516E-4</v>
      </c>
    </row>
    <row r="51" spans="2:3" x14ac:dyDescent="0.75">
      <c r="B51" s="2">
        <v>-7.8072037555079006E-4</v>
      </c>
      <c r="C51" s="2">
        <v>-4.1049473902716E-3</v>
      </c>
    </row>
    <row r="52" spans="2:3" x14ac:dyDescent="0.75">
      <c r="B52" s="2">
        <v>-2.6294284116077445E-3</v>
      </c>
      <c r="C52" s="2">
        <v>-3.6097383943299757E-3</v>
      </c>
    </row>
    <row r="53" spans="2:3" x14ac:dyDescent="0.75">
      <c r="B53" s="2">
        <v>9.9705369311137403E-3</v>
      </c>
      <c r="C53" s="2">
        <v>5.6128601637472197E-3</v>
      </c>
    </row>
    <row r="54" spans="2:3" x14ac:dyDescent="0.75">
      <c r="B54" s="2">
        <v>2.5130513708941093E-2</v>
      </c>
      <c r="C54" s="2">
        <v>1.9811049737868992E-2</v>
      </c>
    </row>
    <row r="55" spans="2:3" x14ac:dyDescent="0.75">
      <c r="B55" s="2">
        <v>-3.3286601855216907E-3</v>
      </c>
      <c r="C55" s="2">
        <v>-1.9623214751306869E-3</v>
      </c>
    </row>
    <row r="56" spans="2:3" x14ac:dyDescent="0.75">
      <c r="B56" s="2">
        <v>7.2333497448337338E-3</v>
      </c>
      <c r="C56" s="2">
        <v>8.2430158037285831E-3</v>
      </c>
    </row>
    <row r="57" spans="2:3" x14ac:dyDescent="0.75">
      <c r="B57" s="2">
        <v>-4.791421820646069E-3</v>
      </c>
      <c r="C57" s="2">
        <v>-2.4661156335246508E-3</v>
      </c>
    </row>
    <row r="58" spans="2:3" x14ac:dyDescent="0.75">
      <c r="B58" s="2">
        <v>1.2553935032200106E-2</v>
      </c>
      <c r="C58" s="2">
        <v>9.8767613646621438E-3</v>
      </c>
    </row>
    <row r="59" spans="2:3" x14ac:dyDescent="0.75">
      <c r="B59" s="2">
        <v>9.6854495310314797E-3</v>
      </c>
      <c r="C59" s="2">
        <v>6.0289121780850519E-3</v>
      </c>
    </row>
    <row r="60" spans="2:3" x14ac:dyDescent="0.75">
      <c r="B60" s="2">
        <v>1.7628088850507536E-2</v>
      </c>
      <c r="C60" s="2">
        <v>1.4843710107448104E-2</v>
      </c>
    </row>
    <row r="61" spans="2:3" x14ac:dyDescent="0.75">
      <c r="B61" s="2">
        <v>4.651473830794662E-3</v>
      </c>
      <c r="C61" s="2">
        <v>6.5160248504050689E-3</v>
      </c>
    </row>
    <row r="62" spans="2:3" x14ac:dyDescent="0.75">
      <c r="B62" s="2">
        <v>-3.5632654832546746E-4</v>
      </c>
      <c r="C62" s="2">
        <v>1.7905340766620481E-3</v>
      </c>
    </row>
    <row r="63" spans="2:3" x14ac:dyDescent="0.75">
      <c r="B63" s="2">
        <v>-9.8270448871352473E-3</v>
      </c>
      <c r="C63" s="2">
        <v>-6.3118026014728698E-3</v>
      </c>
    </row>
    <row r="64" spans="2:3" x14ac:dyDescent="0.75">
      <c r="B64" s="2">
        <v>-1.244825566577562E-2</v>
      </c>
      <c r="C64" s="2">
        <v>-1.0416268499658723E-2</v>
      </c>
    </row>
    <row r="65" spans="2:3" x14ac:dyDescent="0.75">
      <c r="B65" s="2">
        <v>2.425613931911123E-3</v>
      </c>
      <c r="C65" s="2">
        <v>8.5492994824545605E-4</v>
      </c>
    </row>
    <row r="66" spans="2:3" x14ac:dyDescent="0.75">
      <c r="B66" s="2">
        <v>-7.8237900753552001E-3</v>
      </c>
      <c r="C66" s="2">
        <v>-3.7176534762026394E-3</v>
      </c>
    </row>
    <row r="67" spans="2:3" x14ac:dyDescent="0.75">
      <c r="B67" s="2">
        <v>-1.5647968010214029E-2</v>
      </c>
      <c r="C67" s="2">
        <v>-1.3424477248065005E-2</v>
      </c>
    </row>
    <row r="68" spans="2:3" x14ac:dyDescent="0.75">
      <c r="B68" s="2">
        <v>2.127884184905623E-3</v>
      </c>
      <c r="C68" s="2">
        <v>4.0364586774451266E-3</v>
      </c>
    </row>
    <row r="69" spans="2:3" x14ac:dyDescent="0.75">
      <c r="B69" s="2">
        <v>1.3236717851242683E-2</v>
      </c>
      <c r="C69" s="2">
        <v>1.0728374950741441E-2</v>
      </c>
    </row>
    <row r="70" spans="2:3" x14ac:dyDescent="0.75">
      <c r="B70" s="2">
        <v>-1.8560600567502548E-3</v>
      </c>
      <c r="C70" s="2">
        <v>-1.7594571127696225E-3</v>
      </c>
    </row>
    <row r="71" spans="2:3" x14ac:dyDescent="0.75">
      <c r="B71" s="2">
        <v>-3.7064110364725543E-3</v>
      </c>
      <c r="C71" s="2">
        <v>-2.7887426236663728E-3</v>
      </c>
    </row>
    <row r="72" spans="2:3" x14ac:dyDescent="0.75">
      <c r="B72" s="2">
        <v>1.2885019448611821E-2</v>
      </c>
      <c r="C72" s="2">
        <v>9.1893296550228099E-3</v>
      </c>
    </row>
    <row r="73" spans="2:3" x14ac:dyDescent="0.75">
      <c r="B73" s="2">
        <v>1.2570344883041365E-2</v>
      </c>
      <c r="C73" s="2">
        <v>1.1928157684777275E-2</v>
      </c>
    </row>
    <row r="74" spans="2:3" x14ac:dyDescent="0.75">
      <c r="B74" s="2">
        <v>4.1758005478049658E-3</v>
      </c>
      <c r="C74" s="2">
        <v>1.589538743422959E-3</v>
      </c>
    </row>
    <row r="75" spans="2:3" x14ac:dyDescent="0.75">
      <c r="B75" s="2">
        <v>-1.4676897401015891E-3</v>
      </c>
      <c r="C75" s="2">
        <v>1.7441359435429291E-3</v>
      </c>
    </row>
    <row r="76" spans="2:3" x14ac:dyDescent="0.75">
      <c r="B76" s="2">
        <v>1.4921233788252183E-3</v>
      </c>
      <c r="C76" s="2">
        <v>9.8237018578852062E-4</v>
      </c>
    </row>
    <row r="77" spans="2:3" x14ac:dyDescent="0.75">
      <c r="B77" s="2">
        <v>-2.2327913275213135E-3</v>
      </c>
      <c r="C77" s="2">
        <v>-2.6038847992091094E-3</v>
      </c>
    </row>
    <row r="78" spans="2:3" x14ac:dyDescent="0.75">
      <c r="B78" s="2">
        <v>9.5073677225586632E-3</v>
      </c>
      <c r="C78" s="2">
        <v>5.9072444130065949E-3</v>
      </c>
    </row>
    <row r="79" spans="2:3" x14ac:dyDescent="0.75">
      <c r="B79" s="2">
        <v>2.7715394760960011E-2</v>
      </c>
      <c r="C79" s="2">
        <v>2.3284679386504616E-2</v>
      </c>
    </row>
    <row r="80" spans="2:3" x14ac:dyDescent="0.75">
      <c r="B80" s="2">
        <v>1.3304915594909142E-2</v>
      </c>
      <c r="C80" s="2">
        <v>1.141132001851604E-2</v>
      </c>
    </row>
    <row r="81" spans="2:3" x14ac:dyDescent="0.75">
      <c r="B81" s="2">
        <v>1.1561260374649789E-2</v>
      </c>
      <c r="C81" s="2">
        <v>6.5977430436686586E-3</v>
      </c>
    </row>
    <row r="82" spans="2:3" x14ac:dyDescent="0.75">
      <c r="B82" s="2">
        <v>1.161706784147982E-2</v>
      </c>
      <c r="C82" s="2">
        <v>9.468264362109487E-3</v>
      </c>
    </row>
    <row r="83" spans="2:3" x14ac:dyDescent="0.75">
      <c r="B83" s="2">
        <v>-3.0583644160089827E-2</v>
      </c>
      <c r="C83" s="2">
        <v>-2.3938349565642898E-2</v>
      </c>
    </row>
    <row r="84" spans="2:3" x14ac:dyDescent="0.75">
      <c r="B84" s="2">
        <v>1.1997209038093695E-2</v>
      </c>
      <c r="C84" s="2">
        <v>8.7723558453274911E-3</v>
      </c>
    </row>
    <row r="85" spans="2:3" x14ac:dyDescent="0.75">
      <c r="B85" s="2">
        <v>2.5114726295624827E-3</v>
      </c>
      <c r="C85" s="2">
        <v>2.3182175133744389E-3</v>
      </c>
    </row>
    <row r="86" spans="2:3" x14ac:dyDescent="0.75">
      <c r="B86" s="2">
        <v>1.0655296878246956E-2</v>
      </c>
      <c r="C86" s="2">
        <v>1.1054120342658144E-2</v>
      </c>
    </row>
    <row r="87" spans="2:3" x14ac:dyDescent="0.75">
      <c r="B87" s="2">
        <v>-1.617051475473006E-2</v>
      </c>
      <c r="C87" s="2">
        <v>-1.2786134774179194E-2</v>
      </c>
    </row>
    <row r="88" spans="2:3" x14ac:dyDescent="0.75">
      <c r="B88" s="2">
        <v>-2.9777638060559147E-3</v>
      </c>
      <c r="C88" s="2">
        <v>1.1952870369832448E-3</v>
      </c>
    </row>
    <row r="89" spans="2:3" x14ac:dyDescent="0.75">
      <c r="B89" s="2">
        <v>5.1290771366191857E-3</v>
      </c>
      <c r="C89" s="2">
        <v>4.1461798432986374E-3</v>
      </c>
    </row>
    <row r="90" spans="2:3" x14ac:dyDescent="0.75">
      <c r="B90" s="2">
        <v>-3.0546547907161174E-4</v>
      </c>
      <c r="C90" s="2">
        <v>-1.0606978252167632E-3</v>
      </c>
    </row>
    <row r="91" spans="2:3" x14ac:dyDescent="0.75">
      <c r="B91" s="2">
        <v>6.9088001623439669E-3</v>
      </c>
      <c r="C91" s="2">
        <v>4.9054607964277843E-3</v>
      </c>
    </row>
    <row r="92" spans="2:3" x14ac:dyDescent="0.75">
      <c r="B92" s="2">
        <v>4.4751228204135225E-3</v>
      </c>
      <c r="C92" s="2">
        <v>3.7789862082964398E-3</v>
      </c>
    </row>
    <row r="93" spans="2:3" x14ac:dyDescent="0.75">
      <c r="B93" s="2">
        <v>-1.3701092166701782E-2</v>
      </c>
      <c r="C93" s="2">
        <v>-1.1940314033280365E-2</v>
      </c>
    </row>
    <row r="94" spans="2:3" x14ac:dyDescent="0.75">
      <c r="B94" s="2">
        <v>-1.3310707033271847E-5</v>
      </c>
      <c r="C94" s="2">
        <v>-3.7946720826608599E-4</v>
      </c>
    </row>
    <row r="95" spans="2:3" x14ac:dyDescent="0.75">
      <c r="B95" s="2">
        <v>-6.4814942644815729E-3</v>
      </c>
      <c r="C95" s="2">
        <v>-2.6904141299405829E-3</v>
      </c>
    </row>
    <row r="96" spans="2:3" x14ac:dyDescent="0.75">
      <c r="B96" s="2">
        <v>1.0354490278465545E-2</v>
      </c>
      <c r="C96" s="2">
        <v>9.3481615536814746E-3</v>
      </c>
    </row>
    <row r="97" spans="2:3" x14ac:dyDescent="0.75">
      <c r="B97" s="2">
        <v>2.2631311122600334E-2</v>
      </c>
      <c r="C97" s="2">
        <v>1.8861651303423488E-2</v>
      </c>
    </row>
    <row r="98" spans="2:3" x14ac:dyDescent="0.75">
      <c r="B98" s="2">
        <v>2.0127728884592213E-2</v>
      </c>
      <c r="C98" s="2">
        <v>1.9608966549924237E-2</v>
      </c>
    </row>
    <row r="99" spans="2:3" x14ac:dyDescent="0.75">
      <c r="B99" s="2">
        <v>4.4887319892514248E-3</v>
      </c>
      <c r="C99" s="2">
        <v>2.3730844673309076E-3</v>
      </c>
    </row>
    <row r="100" spans="2:3" x14ac:dyDescent="0.75">
      <c r="B100" s="2">
        <v>-1.3134632592195319E-2</v>
      </c>
      <c r="C100" s="2">
        <v>-9.6093260187120749E-3</v>
      </c>
    </row>
    <row r="101" spans="2:3" x14ac:dyDescent="0.75">
      <c r="B101" s="2">
        <v>-4.9085834540528138E-3</v>
      </c>
      <c r="C101" s="2">
        <v>-4.066366381807335E-3</v>
      </c>
    </row>
    <row r="102" spans="2:3" x14ac:dyDescent="0.75">
      <c r="B102" s="2">
        <v>3.4164899184358183E-3</v>
      </c>
      <c r="C102" s="2">
        <v>1.8107856369006714E-3</v>
      </c>
    </row>
    <row r="103" spans="2:3" x14ac:dyDescent="0.75">
      <c r="B103" s="2">
        <v>7.9186533064856408E-4</v>
      </c>
      <c r="C103" s="2">
        <v>-3.3575549157882851E-4</v>
      </c>
    </row>
    <row r="104" spans="2:3" x14ac:dyDescent="0.75">
      <c r="B104" s="2">
        <v>2.0451139145115715E-2</v>
      </c>
      <c r="C104" s="2">
        <v>1.3507573478656425E-2</v>
      </c>
    </row>
    <row r="105" spans="2:3" x14ac:dyDescent="0.75">
      <c r="B105" s="2">
        <v>2.0888627322797216E-2</v>
      </c>
      <c r="C105" s="2">
        <v>1.7068997719874985E-2</v>
      </c>
    </row>
    <row r="106" spans="2:3" x14ac:dyDescent="0.75">
      <c r="B106" s="2">
        <v>-1.6988318869187355E-3</v>
      </c>
      <c r="C106" s="2">
        <v>-3.619218395160132E-4</v>
      </c>
    </row>
    <row r="107" spans="2:3" x14ac:dyDescent="0.75">
      <c r="B107" s="2">
        <v>-2.3063902684882544E-3</v>
      </c>
      <c r="C107" s="2">
        <v>-1.7239511951184958E-3</v>
      </c>
    </row>
    <row r="108" spans="2:3" x14ac:dyDescent="0.75">
      <c r="B108" s="2">
        <v>7.8398047015525302E-3</v>
      </c>
      <c r="C108" s="2">
        <v>7.0160978236707477E-3</v>
      </c>
    </row>
    <row r="109" spans="2:3" x14ac:dyDescent="0.75">
      <c r="B109" s="2">
        <v>-7.9541580852533246E-3</v>
      </c>
      <c r="C109" s="2">
        <v>-4.7926879877794835E-3</v>
      </c>
    </row>
    <row r="110" spans="2:3" x14ac:dyDescent="0.75">
      <c r="B110" s="2">
        <v>9.4016197808122759E-3</v>
      </c>
      <c r="C110" s="2">
        <v>7.9431440874797622E-3</v>
      </c>
    </row>
    <row r="111" spans="2:3" x14ac:dyDescent="0.75">
      <c r="B111" s="2">
        <v>-1.0868711011517181E-2</v>
      </c>
      <c r="C111" s="2">
        <v>-7.8306622322569467E-3</v>
      </c>
    </row>
    <row r="112" spans="2:3" x14ac:dyDescent="0.75">
      <c r="B112" s="2">
        <v>7.8509481613091431E-3</v>
      </c>
      <c r="C112" s="2">
        <v>4.6719371068827068E-3</v>
      </c>
    </row>
    <row r="113" spans="2:3" x14ac:dyDescent="0.75">
      <c r="B113" s="2">
        <v>-1.8436046209984184E-2</v>
      </c>
      <c r="C113" s="2">
        <v>-1.8810947968570454E-2</v>
      </c>
    </row>
    <row r="114" spans="2:3" x14ac:dyDescent="0.75">
      <c r="B114" s="2">
        <v>-8.398452498690848E-3</v>
      </c>
      <c r="C114" s="2">
        <v>-5.8224259294934466E-3</v>
      </c>
    </row>
    <row r="115" spans="2:3" x14ac:dyDescent="0.75">
      <c r="B115" s="2">
        <v>2.1500152152898965E-3</v>
      </c>
      <c r="C115" s="2">
        <v>5.7934014882817788E-4</v>
      </c>
    </row>
    <row r="116" spans="2:3" x14ac:dyDescent="0.75">
      <c r="B116" s="2">
        <v>-1.3737482965885391E-2</v>
      </c>
      <c r="C116" s="2">
        <v>-9.4088061815732777E-3</v>
      </c>
    </row>
    <row r="117" spans="2:3" x14ac:dyDescent="0.75">
      <c r="B117" s="2">
        <v>1.0366290435300933E-2</v>
      </c>
      <c r="C117" s="2">
        <v>5.2896626798446204E-3</v>
      </c>
    </row>
    <row r="118" spans="2:3" x14ac:dyDescent="0.75">
      <c r="B118" s="2">
        <v>-6.032989475885606E-3</v>
      </c>
      <c r="C118" s="2">
        <v>-6.2425653820529607E-3</v>
      </c>
    </row>
    <row r="119" spans="2:3" x14ac:dyDescent="0.75">
      <c r="B119" s="2">
        <v>-2.8397303386455729E-3</v>
      </c>
      <c r="C119" s="2">
        <v>4.4715939032980261E-3</v>
      </c>
    </row>
    <row r="120" spans="2:3" x14ac:dyDescent="0.75">
      <c r="B120" s="2">
        <v>3.1531918456267102E-3</v>
      </c>
      <c r="C120" s="2">
        <v>2.8801349078287383E-3</v>
      </c>
    </row>
    <row r="121" spans="2:3" x14ac:dyDescent="0.75">
      <c r="B121" s="2">
        <v>1.1768958324832705E-2</v>
      </c>
      <c r="C121" s="2">
        <v>9.9743365991260807E-3</v>
      </c>
    </row>
    <row r="122" spans="2:3" x14ac:dyDescent="0.75">
      <c r="B122" s="2">
        <v>4.162728842344389E-4</v>
      </c>
      <c r="C122" s="2">
        <v>-2.5405233116769566E-3</v>
      </c>
    </row>
    <row r="123" spans="2:3" x14ac:dyDescent="0.75">
      <c r="B123" s="2">
        <v>-4.3233903201387875E-4</v>
      </c>
      <c r="C123" s="2">
        <v>-1.4978337270223278E-3</v>
      </c>
    </row>
    <row r="124" spans="2:3" x14ac:dyDescent="0.75">
      <c r="B124" s="2">
        <v>9.5253845898162146E-3</v>
      </c>
      <c r="C124" s="2">
        <v>4.7879570315705108E-3</v>
      </c>
    </row>
    <row r="125" spans="2:3" x14ac:dyDescent="0.75">
      <c r="B125" s="2">
        <v>-2.0494839118699992E-3</v>
      </c>
      <c r="C125" s="2">
        <v>-3.9856624760905169E-3</v>
      </c>
    </row>
    <row r="126" spans="2:3" x14ac:dyDescent="0.75">
      <c r="B126" s="2">
        <v>-5.032746017737579E-3</v>
      </c>
      <c r="C126" s="2">
        <v>-3.4264262023142719E-3</v>
      </c>
    </row>
    <row r="127" spans="2:3" x14ac:dyDescent="0.75">
      <c r="B127" s="2">
        <v>1.2851175556335956E-2</v>
      </c>
      <c r="C127" s="2">
        <v>1.0803878144343436E-2</v>
      </c>
    </row>
    <row r="128" spans="2:3" x14ac:dyDescent="0.75">
      <c r="B128" s="2">
        <v>-1.2263280356931952E-2</v>
      </c>
      <c r="C128" s="2">
        <v>-9.9170083373446519E-3</v>
      </c>
    </row>
    <row r="129" spans="2:3" x14ac:dyDescent="0.75">
      <c r="B129" s="2">
        <v>2.9050076375487779E-3</v>
      </c>
      <c r="C129" s="2">
        <v>1.4231370809374999E-3</v>
      </c>
    </row>
    <row r="130" spans="2:3" x14ac:dyDescent="0.75">
      <c r="B130" s="2">
        <v>5.7045054168576867E-3</v>
      </c>
      <c r="C130" s="2">
        <v>2.6061080948328961E-3</v>
      </c>
    </row>
    <row r="131" spans="2:3" x14ac:dyDescent="0.75">
      <c r="B131" s="2">
        <v>4.7688519667778177E-3</v>
      </c>
      <c r="C131" s="2">
        <v>4.762803369800641E-3</v>
      </c>
    </row>
    <row r="132" spans="2:3" x14ac:dyDescent="0.75">
      <c r="B132" s="2">
        <v>4.7549682297302956E-3</v>
      </c>
      <c r="C132" s="2">
        <v>5.3552260573782456E-3</v>
      </c>
    </row>
    <row r="133" spans="2:3" x14ac:dyDescent="0.75">
      <c r="B133" s="2">
        <v>3.4509656759869074E-3</v>
      </c>
      <c r="C133" s="2">
        <v>3.1025074634706299E-3</v>
      </c>
    </row>
    <row r="134" spans="2:3" x14ac:dyDescent="0.75">
      <c r="B134" s="2">
        <v>-9.9560837379712944E-3</v>
      </c>
      <c r="C134" s="2">
        <v>-8.991821206408103E-3</v>
      </c>
    </row>
    <row r="135" spans="2:3" x14ac:dyDescent="0.75">
      <c r="B135" s="2">
        <v>7.2841063122331823E-3</v>
      </c>
      <c r="C135" s="2">
        <v>5.6255577542166325E-3</v>
      </c>
    </row>
    <row r="136" spans="2:3" x14ac:dyDescent="0.75">
      <c r="B136" s="2">
        <v>1.2988085741524422E-2</v>
      </c>
      <c r="C136" s="2">
        <v>1.1256010380983752E-2</v>
      </c>
    </row>
    <row r="137" spans="2:3" x14ac:dyDescent="0.75">
      <c r="B137" s="2">
        <v>8.0933796373235806E-4</v>
      </c>
      <c r="C137" s="2">
        <v>-3.3341232212612812E-4</v>
      </c>
    </row>
    <row r="138" spans="2:3" x14ac:dyDescent="0.75">
      <c r="B138" s="2">
        <v>1.0235118063242898E-3</v>
      </c>
      <c r="C138" s="2">
        <v>-1.3456890761521824E-3</v>
      </c>
    </row>
    <row r="139" spans="2:3" x14ac:dyDescent="0.75">
      <c r="B139" s="2">
        <v>2.5590641672285783E-2</v>
      </c>
      <c r="C139" s="2">
        <v>2.067550119589566E-2</v>
      </c>
    </row>
    <row r="140" spans="2:3" x14ac:dyDescent="0.75">
      <c r="B140" s="2">
        <v>-5.518950477397859E-3</v>
      </c>
      <c r="C140" s="2">
        <v>-6.8124986930741946E-3</v>
      </c>
    </row>
    <row r="141" spans="2:3" x14ac:dyDescent="0.75">
      <c r="B141" s="2">
        <v>-3.9988800504164009E-3</v>
      </c>
      <c r="C141" s="2">
        <v>-4.0227635112513888E-3</v>
      </c>
    </row>
    <row r="142" spans="2:3" x14ac:dyDescent="0.75">
      <c r="B142" s="2">
        <v>-9.9946605255368578E-3</v>
      </c>
      <c r="C142" s="2">
        <v>-1.0056794649875621E-2</v>
      </c>
    </row>
    <row r="143" spans="2:3" x14ac:dyDescent="0.75">
      <c r="B143" s="2">
        <v>-2.2158573832218976E-4</v>
      </c>
      <c r="C143" s="2">
        <v>5.3925482004904898E-5</v>
      </c>
    </row>
    <row r="144" spans="2:3" x14ac:dyDescent="0.75">
      <c r="B144" s="2">
        <v>9.2105227157538718E-4</v>
      </c>
      <c r="C144" s="2">
        <v>-2.2169530631040927E-4</v>
      </c>
    </row>
    <row r="145" spans="2:3" x14ac:dyDescent="0.75">
      <c r="B145" s="2">
        <v>-1.7878386486304054E-3</v>
      </c>
      <c r="C145" s="2">
        <v>-5.9400998050744731E-5</v>
      </c>
    </row>
    <row r="146" spans="2:3" x14ac:dyDescent="0.75">
      <c r="B146" s="2">
        <v>3.8649062328460454E-3</v>
      </c>
      <c r="C146" s="2">
        <v>1.6972458245610928E-3</v>
      </c>
    </row>
    <row r="147" spans="2:3" x14ac:dyDescent="0.75">
      <c r="B147" s="2">
        <v>1.1081773667107813E-2</v>
      </c>
      <c r="C147" s="2">
        <v>9.1964991204843589E-3</v>
      </c>
    </row>
    <row r="148" spans="2:3" x14ac:dyDescent="0.75">
      <c r="B148" s="2">
        <v>9.2777900298357634E-3</v>
      </c>
      <c r="C148" s="2">
        <v>6.2783995435513494E-3</v>
      </c>
    </row>
    <row r="149" spans="2:3" x14ac:dyDescent="0.75">
      <c r="B149" s="2">
        <v>-4.0488436536359048E-3</v>
      </c>
      <c r="C149" s="2">
        <v>-1.1055380437379886E-3</v>
      </c>
    </row>
    <row r="150" spans="2:3" x14ac:dyDescent="0.75">
      <c r="B150" s="2">
        <v>-6.3903238416665789E-4</v>
      </c>
      <c r="C150" s="2">
        <v>7.8057858616107625E-4</v>
      </c>
    </row>
    <row r="151" spans="2:3" x14ac:dyDescent="0.75">
      <c r="B151" s="2">
        <v>5.8240160689577661E-3</v>
      </c>
      <c r="C151" s="2">
        <v>6.656120039070657E-3</v>
      </c>
    </row>
    <row r="152" spans="2:3" x14ac:dyDescent="0.75">
      <c r="B152" s="2">
        <v>-2.4546360415340397E-3</v>
      </c>
      <c r="C152" s="2">
        <v>-5.7781177007024224E-3</v>
      </c>
    </row>
    <row r="153" spans="2:3" x14ac:dyDescent="0.75">
      <c r="B153" s="2">
        <v>4.6397865036397782E-3</v>
      </c>
      <c r="C153" s="2">
        <v>4.0322094636829897E-4</v>
      </c>
    </row>
    <row r="154" spans="2:3" x14ac:dyDescent="0.75">
      <c r="B154" s="2">
        <v>1.0635180692384633E-2</v>
      </c>
      <c r="C154" s="2">
        <v>5.060191517956017E-3</v>
      </c>
    </row>
    <row r="155" spans="2:3" x14ac:dyDescent="0.75">
      <c r="B155" s="2">
        <v>1.5556358161881642E-3</v>
      </c>
      <c r="C155" s="2">
        <v>1.6085269102140661E-3</v>
      </c>
    </row>
    <row r="156" spans="2:3" x14ac:dyDescent="0.75">
      <c r="B156" s="2">
        <v>-4.4820472214055802E-5</v>
      </c>
      <c r="C156" s="2">
        <v>3.6469208237784441E-4</v>
      </c>
    </row>
    <row r="157" spans="2:3" x14ac:dyDescent="0.75">
      <c r="B157" s="2">
        <v>-4.2728536026236039E-3</v>
      </c>
      <c r="C157" s="2">
        <v>-4.3723088331801881E-3</v>
      </c>
    </row>
    <row r="158" spans="2:3" x14ac:dyDescent="0.75">
      <c r="B158" s="2">
        <v>-5.879877944026439E-3</v>
      </c>
      <c r="C158" s="2">
        <v>-3.1325452942270625E-3</v>
      </c>
    </row>
    <row r="159" spans="2:3" x14ac:dyDescent="0.75">
      <c r="B159" s="2">
        <v>-1.8421253668516213E-2</v>
      </c>
      <c r="C159" s="2">
        <v>-1.44326978243479E-2</v>
      </c>
    </row>
    <row r="160" spans="2:3" x14ac:dyDescent="0.75">
      <c r="B160" s="2">
        <v>-2.1987920024979057E-3</v>
      </c>
      <c r="C160" s="2">
        <v>-2.8524349353999793E-3</v>
      </c>
    </row>
    <row r="161" spans="2:3" x14ac:dyDescent="0.75">
      <c r="B161" s="2">
        <v>2.8219752263171755E-3</v>
      </c>
      <c r="C161" s="2">
        <v>2.6019606393594989E-3</v>
      </c>
    </row>
    <row r="162" spans="2:3" x14ac:dyDescent="0.75">
      <c r="B162" s="2">
        <v>-8.1467647453381422E-4</v>
      </c>
      <c r="C162" s="2">
        <v>1.0777918349411759E-4</v>
      </c>
    </row>
    <row r="163" spans="2:3" x14ac:dyDescent="0.75">
      <c r="B163" s="2">
        <v>-1.4666691703862055E-3</v>
      </c>
      <c r="C163" s="2">
        <v>-2.6139887696132E-4</v>
      </c>
    </row>
    <row r="164" spans="2:3" x14ac:dyDescent="0.75">
      <c r="B164" s="2">
        <v>1.5511477029238163E-3</v>
      </c>
      <c r="C164" s="2">
        <v>-3.7584685517930523E-3</v>
      </c>
    </row>
    <row r="165" spans="2:3" x14ac:dyDescent="0.75">
      <c r="B165" s="2">
        <v>5.1110641686431448E-3</v>
      </c>
      <c r="C165" s="2">
        <v>1.8819361397784907E-3</v>
      </c>
    </row>
    <row r="166" spans="2:3" x14ac:dyDescent="0.75">
      <c r="B166" s="2">
        <v>-1.1967939027597475E-2</v>
      </c>
      <c r="C166" s="2">
        <v>-1.1452798298577078E-2</v>
      </c>
    </row>
    <row r="167" spans="2:3" x14ac:dyDescent="0.75">
      <c r="B167" s="2">
        <v>1.5265111990763873E-2</v>
      </c>
      <c r="C167" s="2">
        <v>1.5987335851952601E-2</v>
      </c>
    </row>
    <row r="168" spans="2:3" x14ac:dyDescent="0.75">
      <c r="B168" s="2">
        <v>6.5248823899841093E-3</v>
      </c>
      <c r="C168" s="2">
        <v>7.9375435452852389E-3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Gráficos</vt:lpstr>
      </vt:variant>
      <vt:variant>
        <vt:i4>1</vt:i4>
      </vt:variant>
    </vt:vector>
  </HeadingPairs>
  <TitlesOfParts>
    <vt:vector size="5" baseType="lpstr">
      <vt:lpstr>Histograma</vt:lpstr>
      <vt:lpstr>Matriz VaryCovar</vt:lpstr>
      <vt:lpstr>Forma cuadratica</vt:lpstr>
      <vt:lpstr>Regresion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ViewSonic</dc:creator>
  <cp:lastModifiedBy>Aula 03 Instituto BME</cp:lastModifiedBy>
  <dcterms:created xsi:type="dcterms:W3CDTF">2021-04-10T08:18:50Z</dcterms:created>
  <dcterms:modified xsi:type="dcterms:W3CDTF">2021-04-10T11:50:18Z</dcterms:modified>
</cp:coreProperties>
</file>